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11760" activeTab="0"/>
  </bookViews>
  <sheets>
    <sheet name="Definities" sheetId="1" r:id="rId1"/>
  </sheets>
  <definedNames>
    <definedName name="_xlnm.Print_Area" localSheetId="0">'Definities'!$A$1:$N$174</definedName>
  </definedNames>
  <calcPr fullCalcOnLoad="1"/>
</workbook>
</file>

<file path=xl/comments1.xml><?xml version="1.0" encoding="utf-8"?>
<comments xmlns="http://schemas.openxmlformats.org/spreadsheetml/2006/main">
  <authors>
    <author>Nicole</author>
  </authors>
  <commentList>
    <comment ref="B122" authorId="0">
      <text>
        <r>
          <rPr>
            <b/>
            <sz val="8"/>
            <rFont val="Tahoma"/>
            <family val="2"/>
          </rPr>
          <t>gemiddeld aantal uren per week dat de ruimte verhuurd kan worden</t>
        </r>
      </text>
    </comment>
    <comment ref="B123" authorId="0">
      <text>
        <r>
          <rPr>
            <b/>
            <sz val="8"/>
            <rFont val="Tahoma"/>
            <family val="2"/>
          </rPr>
          <t>gemiddeld aantal uren per week dat de ruimte feitelijk verhuurd wordt (in een gemiddelde week)</t>
        </r>
      </text>
    </comment>
  </commentList>
</comments>
</file>

<file path=xl/sharedStrings.xml><?xml version="1.0" encoding="utf-8"?>
<sst xmlns="http://schemas.openxmlformats.org/spreadsheetml/2006/main" count="324" uniqueCount="216">
  <si>
    <t>Website</t>
  </si>
  <si>
    <t>webadres</t>
  </si>
  <si>
    <t>Contactpersoon</t>
  </si>
  <si>
    <t>naam</t>
  </si>
  <si>
    <t>telefoon</t>
  </si>
  <si>
    <t>emailadres</t>
  </si>
  <si>
    <t>straat en huisnummer</t>
  </si>
  <si>
    <t>postcode</t>
  </si>
  <si>
    <t>kopje koffie</t>
  </si>
  <si>
    <t>exploitatiejaar</t>
  </si>
  <si>
    <t>horeca</t>
  </si>
  <si>
    <t>Locatie</t>
  </si>
  <si>
    <t>Dominante functie</t>
  </si>
  <si>
    <t>middelen en diensten</t>
  </si>
  <si>
    <t>gebouwen en terreinen</t>
  </si>
  <si>
    <t>energie en water</t>
  </si>
  <si>
    <t>overig</t>
  </si>
  <si>
    <t>schoonmaken</t>
  </si>
  <si>
    <t>(af) inkoopkosten omzet horeca</t>
  </si>
  <si>
    <t>(af) inkoopkosten omzet facilitair</t>
  </si>
  <si>
    <t>verkoop maaltijden en dranken</t>
  </si>
  <si>
    <t>inhuur van derden</t>
  </si>
  <si>
    <t xml:space="preserve">inventaris </t>
  </si>
  <si>
    <t>overige personeelskosten</t>
  </si>
  <si>
    <t>externe kosten ivm website, reclame, nieuwsbrieven, brochures enz.</t>
  </si>
  <si>
    <t>externe kosten ivm toezicht, receptie en calamiteiten</t>
  </si>
  <si>
    <t>externe kosten ivm schoonmaken en afvoer reststoffen</t>
  </si>
  <si>
    <t>salarissen en sociale lasten</t>
  </si>
  <si>
    <t>salarissen, vakantieuitkeringen, sociale lasten, pensioenkostenpremies</t>
  </si>
  <si>
    <t>vergoedingen voor vrijwilligers, stagiairs, bestuursleden e.d.</t>
  </si>
  <si>
    <t xml:space="preserve">vergoedingen </t>
  </si>
  <si>
    <t>arbeidsomgeschiktheidsverzekeringen, verzuimbegeleiding, reiskosten, opleidingen</t>
  </si>
  <si>
    <t>communicatie en promotie</t>
  </si>
  <si>
    <t xml:space="preserve">omzetgebonden inkoopkosten </t>
  </si>
  <si>
    <t>verkoop facilitaire diensten</t>
  </si>
  <si>
    <t>toezicht en receptie</t>
  </si>
  <si>
    <t>verkoop of doorbelasting van facilitaire diensten aan vaste en incidentele gebruikers</t>
  </si>
  <si>
    <t>opbrengst uit verkoop van maaltijden en dranken</t>
  </si>
  <si>
    <t>externe kosten ivm aanschaf, huur, reparatie en/of afschrijving van inventaris voor gebruik derden</t>
  </si>
  <si>
    <t>kosten van detachering en interimmanagement</t>
  </si>
  <si>
    <t>kosten voor telefoons, computers en kantoorbenodigden voor gebruik eigen organisatie</t>
  </si>
  <si>
    <t>Basisinformatie</t>
  </si>
  <si>
    <t>glas bier</t>
  </si>
  <si>
    <t>aantal bouwlagen</t>
  </si>
  <si>
    <t>externe kosten voor administratie en accountancy</t>
  </si>
  <si>
    <t>Algemeen</t>
  </si>
  <si>
    <t>gegevens incl. of excl. BTW</t>
  </si>
  <si>
    <t>kalenderjaar van fin. gegevens</t>
  </si>
  <si>
    <t>herkomst gegevens</t>
  </si>
  <si>
    <t>zonder bijzondere en financiele baten en lasten</t>
  </si>
  <si>
    <t>administratie en accountant</t>
  </si>
  <si>
    <t>planmatig onderhoud en reparaties voor rekening van gebruiker</t>
  </si>
  <si>
    <t>Naam</t>
  </si>
  <si>
    <t>Buurt/wijk/dorp</t>
  </si>
  <si>
    <t>Gemeente</t>
  </si>
  <si>
    <t>Doelstellingen, doelgroep en activiteiten</t>
  </si>
  <si>
    <t>Algemene omschrijving</t>
  </si>
  <si>
    <t>Jaar in gebruikname</t>
  </si>
  <si>
    <t>Definitie/Toelichting</t>
  </si>
  <si>
    <t>Definitie/toelichting</t>
  </si>
  <si>
    <t>Zoals plaatselijk bekend</t>
  </si>
  <si>
    <t>Zoals bij CBS bekend (ga naar http://www.cbsinuwbuurt.nl)</t>
  </si>
  <si>
    <t>Ga op de cel staan, klik op de pijl en kies één van de opties</t>
  </si>
  <si>
    <t>aantal bouwlagen die in de MFA actief gebruikt worden (incl. begane grond, lagen onder de grond kunnen worden meegerekend als deze daadwerkelijk gebruikt worden voor activiteiten); Ga op de cel staan, klik op de pijl en kies één van de opties</t>
  </si>
  <si>
    <t xml:space="preserve">Benoem hier de doelstellingen, doelgroep en activiteiten </t>
  </si>
  <si>
    <t>Ga op het vakje staan, klik op het pijltje en kies één van de opties</t>
  </si>
  <si>
    <t>Vul het jaartal in van de gegevens</t>
  </si>
  <si>
    <t>Opbrengsten</t>
  </si>
  <si>
    <t>Kosten</t>
  </si>
  <si>
    <t>Subtotaal</t>
  </si>
  <si>
    <t>Totale kosten</t>
  </si>
  <si>
    <t>Bedrijfsresultaat</t>
  </si>
  <si>
    <t xml:space="preserve">broodje kroket </t>
  </si>
  <si>
    <t>Vul in waar de gegevens vandaan komen (document of bestandsnaam, bijv. jaarrekening of begroting)</t>
  </si>
  <si>
    <t>Totale opbrengsten</t>
  </si>
  <si>
    <t>uitstraling gebouw</t>
  </si>
  <si>
    <t>functie en organisatie contactpersoon</t>
  </si>
  <si>
    <t xml:space="preserve">Welkom bij de Benchmark Exploitatiegegevens MFA's </t>
  </si>
  <si>
    <t>openingsuren doordeweeks + openingsuren weekend x aantal weken open per jaar</t>
  </si>
  <si>
    <t>vastgoedeigenaar MFA</t>
  </si>
  <si>
    <t>exploitant MFA</t>
  </si>
  <si>
    <t>oppervlakte m2 BVO</t>
  </si>
  <si>
    <t>oppervlakte m2 NVO</t>
  </si>
  <si>
    <t>BVO: de som van de bepaalde BVO van alle tot het gebouw behorende binnenruimten plus de oppervlakte van een trapgat, een liftschacht en leidingschacht op elk vloerniveau plus de oppervlakte van een vrijstaande uitwendige kolom, indien deze groter is dan 0,5 m2. De oppervlakte van buitenruimten zoals loggia's, balkons, niet gesloten galerijen, dakterrassen en dergelijke worden niet tot de BVO van een gebouw gerekend.</t>
  </si>
  <si>
    <t>NVO: de som van de netto vloeroppervlakten van meerdere ruimten, gemeten op vloerniveau tussen de begrensde opgaande scheidingsconstructie van de afzonderlijke daartoe behorende ruimte(n). NIET meegerekend wordt een schalmgat of een vide, indien de oppervlakte daarvan groter is dan 4 m2, de oppervlakte van delen van vloeren, waarboven de netto hoogte kleiner is dan 1,5 m, een vrijstaande kolom of een vrijstaande dragende wandschijf, indien het grondvlak daarvan groter is dan 0,5 m2, de oppervlakte van een vrijstaande niet-toegankelijke leidingschacht, indien het grondvlak daarvan groter is dan 0,5 m2</t>
  </si>
  <si>
    <t>parkeergelegenheid</t>
  </si>
  <si>
    <t xml:space="preserve">Dit is het invulblad voor het invoeren van gegevens van uw MFA. In de rechterkolom wordt een uitleg gegeven van de gevraagde gegevens. Mocht u de gegevens niet hebben, geef dan een schatting of gemiddelde. Mocht ook dit niet lukken, laat het dan leeg. Indien het ingevulde gegeven een schatting is, geef dit dan aan door dit tussen haakjes er achteraan te zetten. </t>
  </si>
  <si>
    <t>huur / eigenaarslasten</t>
  </si>
  <si>
    <t>onderhoud (gebruiker)</t>
  </si>
  <si>
    <t>belastingen en verzekeringen (gebruiker)</t>
  </si>
  <si>
    <t>kosten voor gas, water, electra enz.</t>
  </si>
  <si>
    <t>(dagelijkse) leiding - aantal Fte</t>
  </si>
  <si>
    <t>Fte staat voor 40 uur</t>
  </si>
  <si>
    <t>bouwtechnische kwaliteit</t>
  </si>
  <si>
    <t>jaarlijkse huur of fictieve huur in de vorm van gemiddelde eigenaarslasten(kostprijshuur)</t>
  </si>
  <si>
    <t>gebouwgebonden belastingen, heffingen en verzekeringen voor rekening gebruiker</t>
  </si>
  <si>
    <t>ICT en andere faciliteiten</t>
  </si>
  <si>
    <t>externe kosten voor netwerken, beamers, schermen, computers, koffieapparaat voor gebruik derden</t>
  </si>
  <si>
    <t>programma</t>
  </si>
  <si>
    <t>(af) inkoopkosten programma</t>
  </si>
  <si>
    <t>gemeente</t>
  </si>
  <si>
    <t>verkoop activiteiten</t>
  </si>
  <si>
    <t>opbrengst door (kaart)verkoop en sponsorship van activiteiten als voorstellingen, cursussen, evenementen e.d.</t>
  </si>
  <si>
    <t>facilitair</t>
  </si>
  <si>
    <t>vaste verhuur van ruimten</t>
  </si>
  <si>
    <t>tijdgebonden verhuur van ruimten</t>
  </si>
  <si>
    <t>maatschappelijk</t>
  </si>
  <si>
    <t xml:space="preserve">opbrengst uit vaste verhuur van ruimten </t>
  </si>
  <si>
    <t>opbrengst uit incidentele en periodieke verhuur van zalen, kamers en werkplekken</t>
  </si>
  <si>
    <t>bijdragen van fondsen, andere overheden, corporaties, particulieren, bedrijven e.d.</t>
  </si>
  <si>
    <t>aantal weken open per jaar</t>
  </si>
  <si>
    <t>gemiddelde openstelling in uren per dag op doordeweekse dagen</t>
  </si>
  <si>
    <t>totale openstelling per jaar</t>
  </si>
  <si>
    <t>openstelling in uren op zaterdag</t>
  </si>
  <si>
    <t>openstelling in uren op zondag</t>
  </si>
  <si>
    <t>Horeca</t>
  </si>
  <si>
    <t>assortiment</t>
  </si>
  <si>
    <t>personeel</t>
  </si>
  <si>
    <t>facilitaire kosten exploitant</t>
  </si>
  <si>
    <t>omzetgebonden inkoopkosten voor contractering artiesten, docenten en specifieke faciliteiten</t>
  </si>
  <si>
    <t>bijdrage van gemeente op basis van vooraf gemaakte afspraak (dus niet afdekken exploitatietekorten)</t>
  </si>
  <si>
    <t xml:space="preserve">gebouw en ligging </t>
  </si>
  <si>
    <t xml:space="preserve">ligging </t>
  </si>
  <si>
    <t xml:space="preserve">bereikbaarheid </t>
  </si>
  <si>
    <t>menu</t>
  </si>
  <si>
    <t>m2</t>
  </si>
  <si>
    <t>aantal</t>
  </si>
  <si>
    <t>jaar</t>
  </si>
  <si>
    <t>uur</t>
  </si>
  <si>
    <t>weken</t>
  </si>
  <si>
    <t>reken</t>
  </si>
  <si>
    <t>aanbod diensten</t>
  </si>
  <si>
    <t>Zalenverhuur</t>
  </si>
  <si>
    <t>Kinderopvang</t>
  </si>
  <si>
    <t>Facilitaire dienstverlening</t>
  </si>
  <si>
    <t>Onderwijs</t>
  </si>
  <si>
    <t>Sport en beweging</t>
  </si>
  <si>
    <t>Kunst en cultuur</t>
  </si>
  <si>
    <t>Werkplekverhuur</t>
  </si>
  <si>
    <t>Gezondheidszorg</t>
  </si>
  <si>
    <t>Recreatie</t>
  </si>
  <si>
    <t>openstelling - aantal weken per jaar</t>
  </si>
  <si>
    <t>openstelling - maandag tm vrijdag</t>
  </si>
  <si>
    <t>openstelling - zaterdag</t>
  </si>
  <si>
    <t>openstelling - zondag</t>
  </si>
  <si>
    <t xml:space="preserve">€ </t>
  </si>
  <si>
    <t>Communicatie</t>
  </si>
  <si>
    <t>Vaste verhuur</t>
  </si>
  <si>
    <t xml:space="preserve">Receptie </t>
  </si>
  <si>
    <t>Informatie en advies</t>
  </si>
  <si>
    <t>(dagelijkse) leiding - opleiding</t>
  </si>
  <si>
    <t xml:space="preserve">website </t>
  </si>
  <si>
    <t>rechtsvorm exploitant</t>
  </si>
  <si>
    <t>Partijen</t>
  </si>
  <si>
    <t>€</t>
  </si>
  <si>
    <t>partij die de MFA exploiteert of bekend is als de beherende instelling</t>
  </si>
  <si>
    <t xml:space="preserve">partij eigenaar is van het gebouw </t>
  </si>
  <si>
    <t>andere partijen die een belangrijke rol spelen bij MFA of totstandkoming daarvan</t>
  </si>
  <si>
    <t>Jaar dat  MFA voor het eerst in gebruik genomen is of wordt</t>
  </si>
  <si>
    <t>website van de MFA zelf</t>
  </si>
  <si>
    <t>Contactpersoon van MFA zelf, bijv. de beheerder of directeur/manager</t>
  </si>
  <si>
    <t>Profiel MFA</t>
  </si>
  <si>
    <t xml:space="preserve">Let op! Bij sommige cellen kan uit een keuzemenu gekozen worden. Zie 'menu'. Ga op de cel staan, klik op de pijl en kies een optie uit de lijst. </t>
  </si>
  <si>
    <t>vaste verhuur</t>
  </si>
  <si>
    <t>oppervlakte M2 NVO</t>
  </si>
  <si>
    <t>zalenverhuur</t>
  </si>
  <si>
    <t>tarief - sociaal</t>
  </si>
  <si>
    <t>tarief - commercieel</t>
  </si>
  <si>
    <t>bezetting</t>
  </si>
  <si>
    <t>aantal m2 vast verhuurbaar aan gebruikers</t>
  </si>
  <si>
    <t>ruimte 1</t>
  </si>
  <si>
    <t>ruimte 2</t>
  </si>
  <si>
    <t>ruimte 3</t>
  </si>
  <si>
    <t>ruimte 4</t>
  </si>
  <si>
    <t>ruimte 5</t>
  </si>
  <si>
    <t>ruimte 6</t>
  </si>
  <si>
    <t>ruimte 7</t>
  </si>
  <si>
    <t>ruimte 8</t>
  </si>
  <si>
    <t>ruimte 9</t>
  </si>
  <si>
    <t>ruimte 10</t>
  </si>
  <si>
    <t>andere partijen</t>
  </si>
  <si>
    <t>inclusief BTW</t>
  </si>
  <si>
    <t>website - bezoekers</t>
  </si>
  <si>
    <t>website - bezoeken</t>
  </si>
  <si>
    <t>kalanderjaar profiel</t>
  </si>
  <si>
    <t>aard communicatiepersoneel</t>
  </si>
  <si>
    <t>aard website</t>
  </si>
  <si>
    <t>totaal aantal bezoeken in kalenderjaar</t>
  </si>
  <si>
    <t>totaal aantal unieke bezoekers in kalenderjaar</t>
  </si>
  <si>
    <t>overige beroepskrachten - aantal</t>
  </si>
  <si>
    <t>overige beroepskrachten - Fte</t>
  </si>
  <si>
    <t>vrijwilligers - Fte</t>
  </si>
  <si>
    <t>vrijwilligers - aantal</t>
  </si>
  <si>
    <t>werkzaam voor exploitant</t>
  </si>
  <si>
    <t>%</t>
  </si>
  <si>
    <t>Fte</t>
  </si>
  <si>
    <t>gemiddelde prijs (incl. BTW) per m2 NVO per jaar voor 'sociale' gebruikers</t>
  </si>
  <si>
    <t>Personeel en org.</t>
  </si>
  <si>
    <t>Openstelling</t>
  </si>
  <si>
    <t>Gebruik MFA</t>
  </si>
  <si>
    <t>Exploitatieresultaat MFA</t>
  </si>
  <si>
    <t>in dienst of gedetacheerd bij exploitant</t>
  </si>
  <si>
    <t>gemiddelde prijs (incl. BTW) per m2 NVO per jaar voor 'commerciële' gebruikers</t>
  </si>
  <si>
    <t>gemiddelde bezetting in kalenderjaar (aantal verhuurde uren gedeeled door totale openingsuren)</t>
  </si>
  <si>
    <t>Functie die &gt; 50% gebouw beslaat</t>
  </si>
  <si>
    <t>Kies 'multifunctioneel' indien geen van de functies dominant is</t>
  </si>
  <si>
    <t>tarief - commercieel per uur</t>
  </si>
  <si>
    <t>tarief - participanten per uur (incl. BTW)</t>
  </si>
  <si>
    <t>tarief - sociaal per uur (incl. BTW)</t>
  </si>
  <si>
    <t>bruikbare uren per week</t>
  </si>
  <si>
    <t>gebruikte uren per week</t>
  </si>
  <si>
    <t>servicekosten</t>
  </si>
  <si>
    <t>servicekosten per m2 NVO per jaar</t>
  </si>
  <si>
    <t>posten servicekosten</t>
  </si>
  <si>
    <t>de posten die onder de servicekosten vallen (bijvoorbeeld nuts, schoonmaak, etc)</t>
  </si>
  <si>
    <t>soorten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</si>
</sst>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 &quot;#,##0.00"/>
    <numFmt numFmtId="173" formatCode="&quot;€ &quot;#,##0"/>
    <numFmt numFmtId="174" formatCode="&quot;€ &quot;#,##0_-"/>
    <numFmt numFmtId="175" formatCode="&quot;€&quot;\ #,##0_-"/>
    <numFmt numFmtId="176" formatCode="&quot;€&quot;\ #,##0.00_-"/>
    <numFmt numFmtId="177" formatCode="&quot;Ja&quot;;&quot;Ja&quot;;&quot;Nee&quot;"/>
    <numFmt numFmtId="178" formatCode="&quot;Waar&quot;;&quot;Waar&quot;;&quot;Niet waar&quot;"/>
    <numFmt numFmtId="179" formatCode="&quot;Aan&quot;;&quot;Aan&quot;;&quot;Uit&quot;"/>
    <numFmt numFmtId="180" formatCode="[$€-2]\ #.##000_);[Red]\([$€-2]\ #.##000\)"/>
    <numFmt numFmtId="181" formatCode="&quot;€&quot;\ #,##0.00"/>
    <numFmt numFmtId="182" formatCode="&quot;Waar&quot;;&quot;Waar&quot;;&quot;Onwaar&quot;"/>
    <numFmt numFmtId="183" formatCode="00.00.00.000"/>
  </numFmts>
  <fonts count="34">
    <font>
      <sz val="11"/>
      <color indexed="8"/>
      <name val="Calibri"/>
      <family val="2"/>
    </font>
    <font>
      <sz val="10"/>
      <name val="Arial"/>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i/>
      <sz val="11"/>
      <color indexed="8"/>
      <name val="Calibri"/>
      <family val="2"/>
    </font>
    <font>
      <i/>
      <sz val="11"/>
      <color indexed="8"/>
      <name val="Calibri"/>
      <family val="2"/>
    </font>
    <font>
      <u val="single"/>
      <sz val="11"/>
      <color indexed="12"/>
      <name val="Calibri"/>
      <family val="2"/>
    </font>
    <font>
      <sz val="12"/>
      <color indexed="8"/>
      <name val="Calibri"/>
      <family val="2"/>
    </font>
    <font>
      <b/>
      <sz val="12"/>
      <color indexed="8"/>
      <name val="Calibri"/>
      <family val="2"/>
    </font>
    <font>
      <b/>
      <sz val="14"/>
      <color indexed="8"/>
      <name val="Calibri"/>
      <family val="2"/>
    </font>
    <font>
      <b/>
      <sz val="11"/>
      <color indexed="10"/>
      <name val="Calibri"/>
      <family val="2"/>
    </font>
    <font>
      <sz val="9"/>
      <color indexed="8"/>
      <name val="Calibri"/>
      <family val="2"/>
    </font>
    <font>
      <b/>
      <sz val="9"/>
      <color indexed="8"/>
      <name val="Calibri"/>
      <family val="2"/>
    </font>
    <font>
      <b/>
      <i/>
      <sz val="9"/>
      <color indexed="8"/>
      <name val="Calibri"/>
      <family val="2"/>
    </font>
    <font>
      <b/>
      <sz val="8"/>
      <name val="Tahoma"/>
      <family val="2"/>
    </font>
    <font>
      <u val="single"/>
      <sz val="11"/>
      <color indexed="20"/>
      <name val="Calibri"/>
      <family val="2"/>
    </font>
    <font>
      <sz val="8"/>
      <name val="Tahoma"/>
      <family val="2"/>
    </font>
    <font>
      <u val="single"/>
      <sz val="11"/>
      <color theme="11"/>
      <name val="Calibri"/>
      <family val="2"/>
    </font>
    <font>
      <u val="single"/>
      <sz val="11"/>
      <color theme="10"/>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3" applyNumberFormat="0" applyFill="0" applyAlignment="0" applyProtection="0"/>
    <xf numFmtId="0" fontId="31" fillId="0" borderId="0" applyNumberFormat="0" applyFill="0" applyBorder="0" applyAlignment="0" applyProtection="0"/>
    <xf numFmtId="0" fontId="6" fillId="4" borderId="0" applyNumberFormat="0" applyBorder="0" applyAlignment="0" applyProtection="0"/>
    <xf numFmtId="0" fontId="32" fillId="0" borderId="0" applyNumberFormat="0" applyFill="0" applyBorder="0" applyAlignment="0" applyProtection="0"/>
    <xf numFmtId="0" fontId="7" fillId="7" borderId="1" applyNumberFormat="0" applyAlignment="0" applyProtection="0"/>
    <xf numFmtId="171" fontId="1" fillId="0" borderId="0" applyFill="0" applyBorder="0" applyAlignment="0" applyProtection="0"/>
    <xf numFmtId="169" fontId="1" fillId="0" borderId="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23" borderId="7" applyNumberFormat="0" applyAlignment="0" applyProtection="0"/>
    <xf numFmtId="0" fontId="12" fillId="3" borderId="0" applyNumberFormat="0" applyBorder="0" applyAlignment="0" applyProtection="0"/>
    <xf numFmtId="9" fontId="1" fillId="0" borderId="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0" borderId="9" applyNumberFormat="0" applyAlignment="0" applyProtection="0"/>
    <xf numFmtId="170" fontId="1" fillId="0" borderId="0" applyFill="0" applyBorder="0" applyAlignment="0" applyProtection="0"/>
    <xf numFmtId="168" fontId="1" fillId="0" borderId="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99">
    <xf numFmtId="0" fontId="0" fillId="0" borderId="0" xfId="0" applyAlignment="1">
      <alignment/>
    </xf>
    <xf numFmtId="0" fontId="0" fillId="24" borderId="0" xfId="0" applyFont="1" applyFill="1" applyAlignment="1">
      <alignment horizontal="left"/>
    </xf>
    <xf numFmtId="0" fontId="0" fillId="24" borderId="0" xfId="0" applyFont="1" applyFill="1" applyBorder="1" applyAlignment="1">
      <alignment/>
    </xf>
    <xf numFmtId="0" fontId="0" fillId="24" borderId="0" xfId="0" applyFill="1" applyBorder="1" applyAlignment="1">
      <alignment horizontal="left"/>
    </xf>
    <xf numFmtId="0" fontId="14" fillId="24" borderId="0" xfId="0" applyFont="1" applyFill="1" applyAlignment="1">
      <alignment/>
    </xf>
    <xf numFmtId="0" fontId="0" fillId="24" borderId="0" xfId="0" applyFont="1" applyFill="1" applyAlignment="1">
      <alignment/>
    </xf>
    <xf numFmtId="0" fontId="0" fillId="24" borderId="0" xfId="0" applyFont="1" applyFill="1" applyBorder="1" applyAlignment="1">
      <alignment horizontal="left"/>
    </xf>
    <xf numFmtId="0" fontId="0" fillId="24" borderId="0" xfId="0" applyFill="1" applyAlignment="1">
      <alignment/>
    </xf>
    <xf numFmtId="0" fontId="0" fillId="24" borderId="0" xfId="0" applyFill="1" applyBorder="1" applyAlignment="1">
      <alignment/>
    </xf>
    <xf numFmtId="0" fontId="20" fillId="24" borderId="0" xfId="44" applyFont="1" applyFill="1" applyBorder="1" applyAlignment="1" applyProtection="1">
      <alignment/>
      <protection/>
    </xf>
    <xf numFmtId="0" fontId="14" fillId="24" borderId="0" xfId="0" applyFont="1" applyFill="1" applyBorder="1" applyAlignment="1">
      <alignment/>
    </xf>
    <xf numFmtId="0" fontId="0" fillId="24" borderId="0" xfId="0" applyFont="1" applyFill="1" applyBorder="1" applyAlignment="1">
      <alignment horizontal="right"/>
    </xf>
    <xf numFmtId="175" fontId="0" fillId="24" borderId="0" xfId="0" applyNumberFormat="1" applyFont="1" applyFill="1" applyAlignment="1">
      <alignment/>
    </xf>
    <xf numFmtId="175" fontId="0" fillId="24" borderId="0" xfId="0" applyNumberFormat="1" applyFont="1" applyFill="1" applyBorder="1" applyAlignment="1">
      <alignment/>
    </xf>
    <xf numFmtId="0" fontId="0" fillId="24" borderId="0" xfId="0" applyFill="1" applyAlignment="1" quotePrefix="1">
      <alignment/>
    </xf>
    <xf numFmtId="0" fontId="18" fillId="24" borderId="0" xfId="0" applyFont="1" applyFill="1" applyAlignment="1">
      <alignment/>
    </xf>
    <xf numFmtId="0" fontId="19" fillId="24" borderId="0" xfId="0" applyFont="1" applyFill="1" applyAlignment="1">
      <alignment/>
    </xf>
    <xf numFmtId="175" fontId="0" fillId="24" borderId="10" xfId="0" applyNumberFormat="1" applyFont="1" applyFill="1" applyBorder="1" applyAlignment="1">
      <alignment/>
    </xf>
    <xf numFmtId="175" fontId="0" fillId="24" borderId="0" xfId="0" applyNumberFormat="1" applyFont="1" applyFill="1" applyBorder="1" applyAlignment="1">
      <alignment horizontal="right"/>
    </xf>
    <xf numFmtId="0" fontId="0" fillId="24" borderId="11" xfId="0" applyFill="1" applyBorder="1" applyAlignment="1">
      <alignment/>
    </xf>
    <xf numFmtId="0" fontId="0" fillId="24" borderId="0" xfId="0" applyFill="1" applyBorder="1" applyAlignment="1">
      <alignment horizontal="left" vertical="top"/>
    </xf>
    <xf numFmtId="0" fontId="14" fillId="24" borderId="0" xfId="0" applyFont="1" applyFill="1" applyBorder="1" applyAlignment="1">
      <alignment horizontal="left"/>
    </xf>
    <xf numFmtId="183" fontId="0" fillId="24" borderId="0" xfId="0" applyNumberFormat="1" applyFill="1" applyBorder="1" applyAlignment="1">
      <alignment horizontal="left"/>
    </xf>
    <xf numFmtId="0" fontId="0" fillId="24" borderId="0" xfId="0" applyFill="1" applyBorder="1" applyAlignment="1">
      <alignment horizontal="left" vertical="top" wrapText="1"/>
    </xf>
    <xf numFmtId="0" fontId="0" fillId="25" borderId="0" xfId="0" applyFill="1" applyAlignment="1">
      <alignment vertical="center"/>
    </xf>
    <xf numFmtId="0" fontId="0" fillId="24" borderId="0" xfId="0" applyFill="1" applyAlignment="1">
      <alignment vertical="center"/>
    </xf>
    <xf numFmtId="0" fontId="21" fillId="24" borderId="0" xfId="0" applyFont="1" applyFill="1" applyAlignment="1">
      <alignment/>
    </xf>
    <xf numFmtId="175" fontId="14" fillId="24" borderId="11" xfId="0" applyNumberFormat="1" applyFont="1" applyFill="1" applyBorder="1" applyAlignment="1">
      <alignment horizontal="left"/>
    </xf>
    <xf numFmtId="175" fontId="0" fillId="24" borderId="11" xfId="0" applyNumberFormat="1" applyFont="1" applyFill="1" applyBorder="1" applyAlignment="1">
      <alignment horizontal="left"/>
    </xf>
    <xf numFmtId="175" fontId="22" fillId="24" borderId="11" xfId="0" applyNumberFormat="1" applyFont="1" applyFill="1" applyBorder="1" applyAlignment="1">
      <alignment horizontal="left"/>
    </xf>
    <xf numFmtId="175" fontId="17" fillId="24" borderId="11" xfId="0" applyNumberFormat="1" applyFont="1" applyFill="1" applyBorder="1" applyAlignment="1">
      <alignment horizontal="left"/>
    </xf>
    <xf numFmtId="0" fontId="23" fillId="24" borderId="0" xfId="0" applyFont="1" applyFill="1" applyAlignment="1">
      <alignment/>
    </xf>
    <xf numFmtId="0" fontId="24" fillId="24" borderId="0" xfId="0" applyFont="1" applyFill="1" applyAlignment="1">
      <alignment/>
    </xf>
    <xf numFmtId="0" fontId="0" fillId="0" borderId="0" xfId="0" applyFill="1" applyAlignment="1">
      <alignment/>
    </xf>
    <xf numFmtId="0" fontId="14" fillId="24" borderId="0" xfId="0" applyFont="1" applyFill="1" applyAlignment="1">
      <alignment horizontal="left" vertical="center"/>
    </xf>
    <xf numFmtId="0" fontId="19" fillId="24" borderId="0" xfId="0" applyFont="1" applyFill="1" applyBorder="1" applyAlignment="1">
      <alignment horizontal="left"/>
    </xf>
    <xf numFmtId="0" fontId="19" fillId="24" borderId="0" xfId="0" applyFont="1" applyFill="1" applyBorder="1" applyAlignment="1">
      <alignment/>
    </xf>
    <xf numFmtId="0" fontId="19" fillId="24" borderId="0" xfId="0" applyFont="1" applyFill="1" applyBorder="1" applyAlignment="1">
      <alignment/>
    </xf>
    <xf numFmtId="0" fontId="18" fillId="24" borderId="0" xfId="0" applyFont="1" applyFill="1" applyBorder="1" applyAlignment="1">
      <alignment/>
    </xf>
    <xf numFmtId="0" fontId="19" fillId="24" borderId="12" xfId="0" applyFont="1" applyFill="1" applyBorder="1" applyAlignment="1">
      <alignment vertical="top"/>
    </xf>
    <xf numFmtId="0" fontId="19" fillId="24" borderId="0" xfId="0" applyFont="1" applyFill="1" applyBorder="1" applyAlignment="1">
      <alignment vertical="top"/>
    </xf>
    <xf numFmtId="0" fontId="19" fillId="24" borderId="0" xfId="0" applyFont="1" applyFill="1" applyBorder="1" applyAlignment="1">
      <alignment horizontal="left" vertical="top"/>
    </xf>
    <xf numFmtId="0" fontId="0" fillId="24" borderId="0" xfId="0" applyFill="1" applyBorder="1" applyAlignment="1">
      <alignment horizontal="right"/>
    </xf>
    <xf numFmtId="0" fontId="0" fillId="24" borderId="11" xfId="0" applyFont="1" applyFill="1" applyBorder="1" applyAlignment="1">
      <alignment horizontal="right"/>
    </xf>
    <xf numFmtId="0" fontId="0" fillId="24" borderId="11" xfId="0" applyFill="1" applyBorder="1" applyAlignment="1">
      <alignment horizontal="right"/>
    </xf>
    <xf numFmtId="3" fontId="0" fillId="24" borderId="11" xfId="0" applyNumberFormat="1" applyFont="1" applyFill="1" applyBorder="1" applyAlignment="1">
      <alignment horizontal="right"/>
    </xf>
    <xf numFmtId="3" fontId="0" fillId="24" borderId="0" xfId="0" applyNumberFormat="1" applyFont="1" applyFill="1" applyBorder="1" applyAlignment="1">
      <alignment horizontal="right"/>
    </xf>
    <xf numFmtId="175" fontId="0" fillId="24" borderId="0" xfId="0" applyNumberFormat="1" applyFill="1" applyBorder="1" applyAlignment="1">
      <alignment horizontal="left"/>
    </xf>
    <xf numFmtId="0" fontId="0" fillId="24" borderId="0" xfId="0" applyNumberFormat="1" applyFont="1" applyFill="1" applyBorder="1" applyAlignment="1">
      <alignment horizontal="left"/>
    </xf>
    <xf numFmtId="175" fontId="0" fillId="24" borderId="0" xfId="0" applyNumberFormat="1" applyFont="1" applyFill="1" applyBorder="1" applyAlignment="1">
      <alignment horizontal="left"/>
    </xf>
    <xf numFmtId="175" fontId="17" fillId="24" borderId="0" xfId="0" applyNumberFormat="1" applyFont="1" applyFill="1" applyBorder="1" applyAlignment="1">
      <alignment horizontal="left"/>
    </xf>
    <xf numFmtId="175" fontId="14" fillId="24" borderId="0" xfId="0" applyNumberFormat="1" applyFont="1" applyFill="1" applyBorder="1" applyAlignment="1">
      <alignment horizontal="left"/>
    </xf>
    <xf numFmtId="175" fontId="22" fillId="24" borderId="0" xfId="0" applyNumberFormat="1" applyFont="1" applyFill="1" applyBorder="1" applyAlignment="1">
      <alignment horizontal="left"/>
    </xf>
    <xf numFmtId="175" fontId="0" fillId="24" borderId="11" xfId="0" applyNumberFormat="1" applyFill="1" applyBorder="1" applyAlignment="1">
      <alignment horizontal="left"/>
    </xf>
    <xf numFmtId="0" fontId="0" fillId="24" borderId="11" xfId="0" applyNumberFormat="1" applyFont="1" applyFill="1" applyBorder="1" applyAlignment="1">
      <alignment horizontal="left"/>
    </xf>
    <xf numFmtId="0" fontId="25" fillId="24" borderId="0" xfId="0" applyFont="1" applyFill="1" applyAlignment="1">
      <alignment/>
    </xf>
    <xf numFmtId="0" fontId="26" fillId="24" borderId="0" xfId="0" applyFont="1" applyFill="1" applyBorder="1" applyAlignment="1">
      <alignment horizontal="left"/>
    </xf>
    <xf numFmtId="0" fontId="25" fillId="24" borderId="0" xfId="0" applyFont="1" applyFill="1" applyBorder="1" applyAlignment="1">
      <alignment/>
    </xf>
    <xf numFmtId="0" fontId="25" fillId="24" borderId="0" xfId="0" applyFont="1" applyFill="1" applyBorder="1" applyAlignment="1">
      <alignment horizontal="left" vertical="top"/>
    </xf>
    <xf numFmtId="0" fontId="25" fillId="24" borderId="0" xfId="0" applyFont="1" applyFill="1" applyBorder="1" applyAlignment="1">
      <alignment horizontal="left"/>
    </xf>
    <xf numFmtId="0" fontId="26" fillId="24" borderId="0" xfId="0" applyFont="1" applyFill="1" applyAlignment="1">
      <alignment horizontal="left" vertical="center"/>
    </xf>
    <xf numFmtId="0" fontId="27" fillId="24" borderId="0" xfId="0" applyFont="1" applyFill="1" applyAlignment="1">
      <alignment/>
    </xf>
    <xf numFmtId="0" fontId="19" fillId="24" borderId="0" xfId="0" applyFont="1" applyFill="1" applyAlignment="1">
      <alignment horizontal="left"/>
    </xf>
    <xf numFmtId="0" fontId="18" fillId="25" borderId="0" xfId="0" applyFont="1" applyFill="1" applyAlignment="1">
      <alignment vertical="center"/>
    </xf>
    <xf numFmtId="0" fontId="18" fillId="24" borderId="0" xfId="0" applyFont="1" applyFill="1" applyAlignment="1">
      <alignment vertical="center"/>
    </xf>
    <xf numFmtId="0" fontId="19" fillId="24" borderId="0" xfId="0" applyFont="1" applyFill="1" applyBorder="1" applyAlignment="1">
      <alignment horizontal="right"/>
    </xf>
    <xf numFmtId="0" fontId="0" fillId="24" borderId="0" xfId="0" applyFill="1" applyAlignment="1">
      <alignment horizontal="right"/>
    </xf>
    <xf numFmtId="0" fontId="14" fillId="25" borderId="0" xfId="0" applyFont="1" applyFill="1" applyBorder="1" applyAlignment="1">
      <alignment vertical="center"/>
    </xf>
    <xf numFmtId="0" fontId="0" fillId="25" borderId="0" xfId="0" applyFont="1" applyFill="1" applyAlignment="1">
      <alignment vertical="center"/>
    </xf>
    <xf numFmtId="0" fontId="25" fillId="25" borderId="0" xfId="0" applyFont="1" applyFill="1" applyAlignment="1">
      <alignment vertical="center"/>
    </xf>
    <xf numFmtId="0" fontId="0" fillId="25" borderId="0" xfId="0" applyFont="1" applyFill="1" applyBorder="1" applyAlignment="1">
      <alignment horizontal="right" vertical="center"/>
    </xf>
    <xf numFmtId="0" fontId="18" fillId="25" borderId="0" xfId="0" applyFont="1" applyFill="1" applyBorder="1" applyAlignment="1">
      <alignment vertical="center"/>
    </xf>
    <xf numFmtId="0" fontId="0" fillId="25" borderId="0" xfId="0" applyFill="1" applyAlignment="1">
      <alignment vertical="center"/>
    </xf>
    <xf numFmtId="0" fontId="14" fillId="25" borderId="0" xfId="0" applyFont="1" applyFill="1" applyAlignment="1">
      <alignment vertical="center"/>
    </xf>
    <xf numFmtId="0" fontId="19" fillId="25" borderId="0" xfId="0" applyFont="1" applyFill="1" applyAlignment="1">
      <alignment vertical="center"/>
    </xf>
    <xf numFmtId="0" fontId="0" fillId="24" borderId="0" xfId="0" applyFont="1" applyFill="1" applyBorder="1" applyAlignment="1">
      <alignment horizontal="left" vertical="top"/>
    </xf>
    <xf numFmtId="0" fontId="22" fillId="24" borderId="0" xfId="0" applyFont="1" applyFill="1" applyAlignment="1">
      <alignment/>
    </xf>
    <xf numFmtId="0" fontId="14" fillId="24" borderId="0" xfId="0" applyFont="1" applyFill="1" applyBorder="1" applyAlignment="1">
      <alignment horizontal="left" vertical="center"/>
    </xf>
    <xf numFmtId="0" fontId="18" fillId="24" borderId="0" xfId="0" applyFont="1" applyFill="1" applyBorder="1" applyAlignment="1">
      <alignment vertical="center"/>
    </xf>
    <xf numFmtId="0" fontId="0" fillId="24" borderId="0" xfId="0" applyFont="1" applyFill="1" applyAlignment="1">
      <alignment vertical="center"/>
    </xf>
    <xf numFmtId="0" fontId="14" fillId="24" borderId="0" xfId="0" applyFont="1" applyFill="1" applyAlignment="1">
      <alignment horizontal="left" wrapText="1"/>
    </xf>
    <xf numFmtId="0" fontId="0" fillId="24" borderId="0" xfId="0" applyFill="1" applyBorder="1" applyAlignment="1">
      <alignment horizontal="left"/>
    </xf>
    <xf numFmtId="0" fontId="14" fillId="25" borderId="0" xfId="0" applyFont="1" applyFill="1" applyBorder="1" applyAlignment="1">
      <alignment horizontal="left" vertical="center"/>
    </xf>
    <xf numFmtId="0" fontId="0" fillId="24" borderId="0" xfId="0" applyFont="1" applyFill="1" applyBorder="1" applyAlignment="1">
      <alignment horizontal="left" vertical="top"/>
    </xf>
    <xf numFmtId="183" fontId="0" fillId="24" borderId="11" xfId="0" applyNumberFormat="1" applyFill="1" applyBorder="1" applyAlignment="1">
      <alignment horizontal="left"/>
    </xf>
    <xf numFmtId="0" fontId="0" fillId="24" borderId="13" xfId="0" applyFont="1" applyFill="1" applyBorder="1" applyAlignment="1">
      <alignment horizontal="left"/>
    </xf>
    <xf numFmtId="0" fontId="0" fillId="24" borderId="14" xfId="0" applyFont="1" applyFill="1" applyBorder="1" applyAlignment="1">
      <alignment horizontal="left"/>
    </xf>
    <xf numFmtId="0" fontId="0" fillId="24" borderId="11" xfId="0" applyFill="1" applyBorder="1" applyAlignment="1">
      <alignment horizontal="center"/>
    </xf>
    <xf numFmtId="0" fontId="0" fillId="24" borderId="11" xfId="0" applyFont="1" applyFill="1" applyBorder="1" applyAlignment="1">
      <alignment horizontal="center"/>
    </xf>
    <xf numFmtId="0" fontId="14" fillId="25" borderId="0" xfId="0" applyFont="1" applyFill="1" applyAlignment="1">
      <alignment horizontal="left" vertical="center"/>
    </xf>
    <xf numFmtId="0" fontId="32" fillId="24" borderId="11" xfId="44" applyFill="1" applyBorder="1" applyAlignment="1" applyProtection="1">
      <alignment horizontal="center"/>
      <protection/>
    </xf>
    <xf numFmtId="0" fontId="0" fillId="24" borderId="11" xfId="0" applyFill="1" applyBorder="1" applyAlignment="1">
      <alignment horizontal="left"/>
    </xf>
    <xf numFmtId="0" fontId="0" fillId="24" borderId="11" xfId="0" applyFill="1" applyBorder="1" applyAlignment="1">
      <alignment horizontal="left" vertical="top" wrapText="1"/>
    </xf>
    <xf numFmtId="0" fontId="0" fillId="24" borderId="15"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24" borderId="18" xfId="0" applyFont="1" applyFill="1" applyBorder="1" applyAlignment="1">
      <alignment horizontal="left" vertical="top" wrapText="1"/>
    </xf>
    <xf numFmtId="0" fontId="0" fillId="24" borderId="19"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36</xdr:row>
      <xdr:rowOff>0</xdr:rowOff>
    </xdr:from>
    <xdr:to>
      <xdr:col>5</xdr:col>
      <xdr:colOff>19050</xdr:colOff>
      <xdr:row>37</xdr:row>
      <xdr:rowOff>38100</xdr:rowOff>
    </xdr:to>
    <xdr:pic>
      <xdr:nvPicPr>
        <xdr:cNvPr id="1" name="Picture 54" hidden="1"/>
        <xdr:cNvPicPr preferRelativeResize="1">
          <a:picLocks noChangeAspect="1"/>
        </xdr:cNvPicPr>
      </xdr:nvPicPr>
      <xdr:blipFill>
        <a:blip r:embed="rId1"/>
        <a:stretch>
          <a:fillRect/>
        </a:stretch>
      </xdr:blipFill>
      <xdr:spPr>
        <a:xfrm>
          <a:off x="5267325" y="7067550"/>
          <a:ext cx="914400" cy="228600"/>
        </a:xfrm>
        <a:prstGeom prst="rect">
          <a:avLst/>
        </a:prstGeom>
        <a:noFill/>
        <a:ln w="9525" cmpd="sng">
          <a:noFill/>
        </a:ln>
      </xdr:spPr>
    </xdr:pic>
    <xdr:clientData/>
  </xdr:twoCellAnchor>
  <xdr:twoCellAnchor editAs="oneCell">
    <xdr:from>
      <xdr:col>6</xdr:col>
      <xdr:colOff>0</xdr:colOff>
      <xdr:row>36</xdr:row>
      <xdr:rowOff>0</xdr:rowOff>
    </xdr:from>
    <xdr:to>
      <xdr:col>7</xdr:col>
      <xdr:colOff>19050</xdr:colOff>
      <xdr:row>37</xdr:row>
      <xdr:rowOff>38100</xdr:rowOff>
    </xdr:to>
    <xdr:pic>
      <xdr:nvPicPr>
        <xdr:cNvPr id="2" name="Picture 55" hidden="1"/>
        <xdr:cNvPicPr preferRelativeResize="1">
          <a:picLocks noChangeAspect="1"/>
        </xdr:cNvPicPr>
      </xdr:nvPicPr>
      <xdr:blipFill>
        <a:blip r:embed="rId2"/>
        <a:stretch>
          <a:fillRect/>
        </a:stretch>
      </xdr:blipFill>
      <xdr:spPr>
        <a:xfrm>
          <a:off x="7058025" y="7067550"/>
          <a:ext cx="914400" cy="228600"/>
        </a:xfrm>
        <a:prstGeom prst="rect">
          <a:avLst/>
        </a:prstGeom>
        <a:noFill/>
        <a:ln w="9525" cmpd="sng">
          <a:noFill/>
        </a:ln>
      </xdr:spPr>
    </xdr:pic>
    <xdr:clientData/>
  </xdr:twoCellAnchor>
  <xdr:twoCellAnchor editAs="oneCell">
    <xdr:from>
      <xdr:col>6</xdr:col>
      <xdr:colOff>0</xdr:colOff>
      <xdr:row>36</xdr:row>
      <xdr:rowOff>0</xdr:rowOff>
    </xdr:from>
    <xdr:to>
      <xdr:col>7</xdr:col>
      <xdr:colOff>19050</xdr:colOff>
      <xdr:row>37</xdr:row>
      <xdr:rowOff>38100</xdr:rowOff>
    </xdr:to>
    <xdr:pic>
      <xdr:nvPicPr>
        <xdr:cNvPr id="3" name="Picture 56" hidden="1"/>
        <xdr:cNvPicPr preferRelativeResize="1">
          <a:picLocks noChangeAspect="1"/>
        </xdr:cNvPicPr>
      </xdr:nvPicPr>
      <xdr:blipFill>
        <a:blip r:embed="rId3"/>
        <a:stretch>
          <a:fillRect/>
        </a:stretch>
      </xdr:blipFill>
      <xdr:spPr>
        <a:xfrm>
          <a:off x="7058025" y="7067550"/>
          <a:ext cx="914400" cy="228600"/>
        </a:xfrm>
        <a:prstGeom prst="rect">
          <a:avLst/>
        </a:prstGeom>
        <a:noFill/>
        <a:ln w="9525" cmpd="sng">
          <a:noFill/>
        </a:ln>
      </xdr:spPr>
    </xdr:pic>
    <xdr:clientData/>
  </xdr:twoCellAnchor>
  <xdr:twoCellAnchor editAs="oneCell">
    <xdr:from>
      <xdr:col>4</xdr:col>
      <xdr:colOff>0</xdr:colOff>
      <xdr:row>40</xdr:row>
      <xdr:rowOff>0</xdr:rowOff>
    </xdr:from>
    <xdr:to>
      <xdr:col>5</xdr:col>
      <xdr:colOff>19050</xdr:colOff>
      <xdr:row>41</xdr:row>
      <xdr:rowOff>38100</xdr:rowOff>
    </xdr:to>
    <xdr:pic>
      <xdr:nvPicPr>
        <xdr:cNvPr id="4" name="Picture 57" hidden="1"/>
        <xdr:cNvPicPr preferRelativeResize="1">
          <a:picLocks noChangeAspect="1"/>
        </xdr:cNvPicPr>
      </xdr:nvPicPr>
      <xdr:blipFill>
        <a:blip r:embed="rId4"/>
        <a:stretch>
          <a:fillRect/>
        </a:stretch>
      </xdr:blipFill>
      <xdr:spPr>
        <a:xfrm>
          <a:off x="5267325" y="7829550"/>
          <a:ext cx="914400" cy="228600"/>
        </a:xfrm>
        <a:prstGeom prst="rect">
          <a:avLst/>
        </a:prstGeom>
        <a:noFill/>
        <a:ln w="9525" cmpd="sng">
          <a:noFill/>
        </a:ln>
      </xdr:spPr>
    </xdr:pic>
    <xdr:clientData/>
  </xdr:twoCellAnchor>
  <xdr:twoCellAnchor editAs="oneCell">
    <xdr:from>
      <xdr:col>6</xdr:col>
      <xdr:colOff>0</xdr:colOff>
      <xdr:row>40</xdr:row>
      <xdr:rowOff>0</xdr:rowOff>
    </xdr:from>
    <xdr:to>
      <xdr:col>7</xdr:col>
      <xdr:colOff>19050</xdr:colOff>
      <xdr:row>41</xdr:row>
      <xdr:rowOff>38100</xdr:rowOff>
    </xdr:to>
    <xdr:pic>
      <xdr:nvPicPr>
        <xdr:cNvPr id="5" name="Picture 58" hidden="1"/>
        <xdr:cNvPicPr preferRelativeResize="1">
          <a:picLocks noChangeAspect="1"/>
        </xdr:cNvPicPr>
      </xdr:nvPicPr>
      <xdr:blipFill>
        <a:blip r:embed="rId5"/>
        <a:stretch>
          <a:fillRect/>
        </a:stretch>
      </xdr:blipFill>
      <xdr:spPr>
        <a:xfrm>
          <a:off x="7058025" y="7829550"/>
          <a:ext cx="914400" cy="228600"/>
        </a:xfrm>
        <a:prstGeom prst="rect">
          <a:avLst/>
        </a:prstGeom>
        <a:noFill/>
        <a:ln w="9525" cmpd="sng">
          <a:noFill/>
        </a:ln>
      </xdr:spPr>
    </xdr:pic>
    <xdr:clientData/>
  </xdr:twoCellAnchor>
  <xdr:twoCellAnchor editAs="oneCell">
    <xdr:from>
      <xdr:col>6</xdr:col>
      <xdr:colOff>0</xdr:colOff>
      <xdr:row>40</xdr:row>
      <xdr:rowOff>0</xdr:rowOff>
    </xdr:from>
    <xdr:to>
      <xdr:col>7</xdr:col>
      <xdr:colOff>19050</xdr:colOff>
      <xdr:row>41</xdr:row>
      <xdr:rowOff>38100</xdr:rowOff>
    </xdr:to>
    <xdr:pic>
      <xdr:nvPicPr>
        <xdr:cNvPr id="6" name="Picture 59" hidden="1"/>
        <xdr:cNvPicPr preferRelativeResize="1">
          <a:picLocks noChangeAspect="1"/>
        </xdr:cNvPicPr>
      </xdr:nvPicPr>
      <xdr:blipFill>
        <a:blip r:embed="rId6"/>
        <a:stretch>
          <a:fillRect/>
        </a:stretch>
      </xdr:blipFill>
      <xdr:spPr>
        <a:xfrm>
          <a:off x="7058025" y="7829550"/>
          <a:ext cx="914400" cy="228600"/>
        </a:xfrm>
        <a:prstGeom prst="rect">
          <a:avLst/>
        </a:prstGeom>
        <a:noFill/>
        <a:ln w="9525" cmpd="sng">
          <a:noFill/>
        </a:ln>
      </xdr:spPr>
    </xdr:pic>
    <xdr:clientData/>
  </xdr:twoCellAnchor>
  <xdr:twoCellAnchor editAs="oneCell">
    <xdr:from>
      <xdr:col>4</xdr:col>
      <xdr:colOff>0</xdr:colOff>
      <xdr:row>43</xdr:row>
      <xdr:rowOff>0</xdr:rowOff>
    </xdr:from>
    <xdr:to>
      <xdr:col>5</xdr:col>
      <xdr:colOff>19050</xdr:colOff>
      <xdr:row>44</xdr:row>
      <xdr:rowOff>38100</xdr:rowOff>
    </xdr:to>
    <xdr:pic>
      <xdr:nvPicPr>
        <xdr:cNvPr id="7" name="Picture 60" hidden="1"/>
        <xdr:cNvPicPr preferRelativeResize="1">
          <a:picLocks noChangeAspect="1"/>
        </xdr:cNvPicPr>
      </xdr:nvPicPr>
      <xdr:blipFill>
        <a:blip r:embed="rId7"/>
        <a:stretch>
          <a:fillRect/>
        </a:stretch>
      </xdr:blipFill>
      <xdr:spPr>
        <a:xfrm>
          <a:off x="5267325" y="8401050"/>
          <a:ext cx="914400" cy="228600"/>
        </a:xfrm>
        <a:prstGeom prst="rect">
          <a:avLst/>
        </a:prstGeom>
        <a:noFill/>
        <a:ln w="9525" cmpd="sng">
          <a:noFill/>
        </a:ln>
      </xdr:spPr>
    </xdr:pic>
    <xdr:clientData/>
  </xdr:twoCellAnchor>
  <xdr:twoCellAnchor editAs="oneCell">
    <xdr:from>
      <xdr:col>6</xdr:col>
      <xdr:colOff>0</xdr:colOff>
      <xdr:row>43</xdr:row>
      <xdr:rowOff>0</xdr:rowOff>
    </xdr:from>
    <xdr:to>
      <xdr:col>7</xdr:col>
      <xdr:colOff>19050</xdr:colOff>
      <xdr:row>44</xdr:row>
      <xdr:rowOff>38100</xdr:rowOff>
    </xdr:to>
    <xdr:pic>
      <xdr:nvPicPr>
        <xdr:cNvPr id="8" name="Picture 61" hidden="1"/>
        <xdr:cNvPicPr preferRelativeResize="1">
          <a:picLocks noChangeAspect="1"/>
        </xdr:cNvPicPr>
      </xdr:nvPicPr>
      <xdr:blipFill>
        <a:blip r:embed="rId8"/>
        <a:stretch>
          <a:fillRect/>
        </a:stretch>
      </xdr:blipFill>
      <xdr:spPr>
        <a:xfrm>
          <a:off x="7058025" y="8401050"/>
          <a:ext cx="914400" cy="228600"/>
        </a:xfrm>
        <a:prstGeom prst="rect">
          <a:avLst/>
        </a:prstGeom>
        <a:noFill/>
        <a:ln w="9525" cmpd="sng">
          <a:noFill/>
        </a:ln>
      </xdr:spPr>
    </xdr:pic>
    <xdr:clientData/>
  </xdr:twoCellAnchor>
  <xdr:twoCellAnchor editAs="oneCell">
    <xdr:from>
      <xdr:col>6</xdr:col>
      <xdr:colOff>0</xdr:colOff>
      <xdr:row>43</xdr:row>
      <xdr:rowOff>0</xdr:rowOff>
    </xdr:from>
    <xdr:to>
      <xdr:col>7</xdr:col>
      <xdr:colOff>19050</xdr:colOff>
      <xdr:row>44</xdr:row>
      <xdr:rowOff>38100</xdr:rowOff>
    </xdr:to>
    <xdr:pic>
      <xdr:nvPicPr>
        <xdr:cNvPr id="9" name="Picture 62" hidden="1"/>
        <xdr:cNvPicPr preferRelativeResize="1">
          <a:picLocks noChangeAspect="1"/>
        </xdr:cNvPicPr>
      </xdr:nvPicPr>
      <xdr:blipFill>
        <a:blip r:embed="rId9"/>
        <a:stretch>
          <a:fillRect/>
        </a:stretch>
      </xdr:blipFill>
      <xdr:spPr>
        <a:xfrm>
          <a:off x="7058025" y="8401050"/>
          <a:ext cx="914400" cy="228600"/>
        </a:xfrm>
        <a:prstGeom prst="rect">
          <a:avLst/>
        </a:prstGeom>
        <a:noFill/>
        <a:ln w="9525" cmpd="sng">
          <a:noFill/>
        </a:ln>
      </xdr:spPr>
    </xdr:pic>
    <xdr:clientData/>
  </xdr:twoCellAnchor>
  <xdr:twoCellAnchor editAs="oneCell">
    <xdr:from>
      <xdr:col>4</xdr:col>
      <xdr:colOff>0</xdr:colOff>
      <xdr:row>46</xdr:row>
      <xdr:rowOff>0</xdr:rowOff>
    </xdr:from>
    <xdr:to>
      <xdr:col>5</xdr:col>
      <xdr:colOff>19050</xdr:colOff>
      <xdr:row>46</xdr:row>
      <xdr:rowOff>228600</xdr:rowOff>
    </xdr:to>
    <xdr:pic>
      <xdr:nvPicPr>
        <xdr:cNvPr id="10" name="Picture 63" hidden="1"/>
        <xdr:cNvPicPr preferRelativeResize="1">
          <a:picLocks noChangeAspect="1"/>
        </xdr:cNvPicPr>
      </xdr:nvPicPr>
      <xdr:blipFill>
        <a:blip r:embed="rId10"/>
        <a:stretch>
          <a:fillRect/>
        </a:stretch>
      </xdr:blipFill>
      <xdr:spPr>
        <a:xfrm>
          <a:off x="5267325" y="8972550"/>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19050</xdr:colOff>
      <xdr:row>46</xdr:row>
      <xdr:rowOff>228600</xdr:rowOff>
    </xdr:to>
    <xdr:pic>
      <xdr:nvPicPr>
        <xdr:cNvPr id="11" name="Picture 64" hidden="1"/>
        <xdr:cNvPicPr preferRelativeResize="1">
          <a:picLocks noChangeAspect="1"/>
        </xdr:cNvPicPr>
      </xdr:nvPicPr>
      <xdr:blipFill>
        <a:blip r:embed="rId11"/>
        <a:stretch>
          <a:fillRect/>
        </a:stretch>
      </xdr:blipFill>
      <xdr:spPr>
        <a:xfrm>
          <a:off x="7058025" y="8972550"/>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19050</xdr:colOff>
      <xdr:row>46</xdr:row>
      <xdr:rowOff>228600</xdr:rowOff>
    </xdr:to>
    <xdr:pic>
      <xdr:nvPicPr>
        <xdr:cNvPr id="12" name="Picture 65" hidden="1"/>
        <xdr:cNvPicPr preferRelativeResize="1">
          <a:picLocks noChangeAspect="1"/>
        </xdr:cNvPicPr>
      </xdr:nvPicPr>
      <xdr:blipFill>
        <a:blip r:embed="rId12"/>
        <a:stretch>
          <a:fillRect/>
        </a:stretch>
      </xdr:blipFill>
      <xdr:spPr>
        <a:xfrm>
          <a:off x="7058025" y="8972550"/>
          <a:ext cx="914400" cy="228600"/>
        </a:xfrm>
        <a:prstGeom prst="rect">
          <a:avLst/>
        </a:prstGeom>
        <a:noFill/>
        <a:ln w="9525" cmpd="sng">
          <a:noFill/>
        </a:ln>
      </xdr:spPr>
    </xdr:pic>
    <xdr:clientData/>
  </xdr:twoCellAnchor>
  <xdr:twoCellAnchor editAs="oneCell">
    <xdr:from>
      <xdr:col>4</xdr:col>
      <xdr:colOff>0</xdr:colOff>
      <xdr:row>46</xdr:row>
      <xdr:rowOff>0</xdr:rowOff>
    </xdr:from>
    <xdr:to>
      <xdr:col>5</xdr:col>
      <xdr:colOff>19050</xdr:colOff>
      <xdr:row>46</xdr:row>
      <xdr:rowOff>228600</xdr:rowOff>
    </xdr:to>
    <xdr:pic>
      <xdr:nvPicPr>
        <xdr:cNvPr id="13" name="Picture 66" hidden="1"/>
        <xdr:cNvPicPr preferRelativeResize="1">
          <a:picLocks noChangeAspect="1"/>
        </xdr:cNvPicPr>
      </xdr:nvPicPr>
      <xdr:blipFill>
        <a:blip r:embed="rId13"/>
        <a:stretch>
          <a:fillRect/>
        </a:stretch>
      </xdr:blipFill>
      <xdr:spPr>
        <a:xfrm>
          <a:off x="5267325" y="8972550"/>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19050</xdr:colOff>
      <xdr:row>46</xdr:row>
      <xdr:rowOff>228600</xdr:rowOff>
    </xdr:to>
    <xdr:pic>
      <xdr:nvPicPr>
        <xdr:cNvPr id="14" name="Picture 67" hidden="1"/>
        <xdr:cNvPicPr preferRelativeResize="1">
          <a:picLocks noChangeAspect="1"/>
        </xdr:cNvPicPr>
      </xdr:nvPicPr>
      <xdr:blipFill>
        <a:blip r:embed="rId14"/>
        <a:stretch>
          <a:fillRect/>
        </a:stretch>
      </xdr:blipFill>
      <xdr:spPr>
        <a:xfrm>
          <a:off x="7058025" y="8972550"/>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19050</xdr:colOff>
      <xdr:row>46</xdr:row>
      <xdr:rowOff>228600</xdr:rowOff>
    </xdr:to>
    <xdr:pic>
      <xdr:nvPicPr>
        <xdr:cNvPr id="15" name="Picture 68" hidden="1"/>
        <xdr:cNvPicPr preferRelativeResize="1">
          <a:picLocks noChangeAspect="1"/>
        </xdr:cNvPicPr>
      </xdr:nvPicPr>
      <xdr:blipFill>
        <a:blip r:embed="rId15"/>
        <a:stretch>
          <a:fillRect/>
        </a:stretch>
      </xdr:blipFill>
      <xdr:spPr>
        <a:xfrm>
          <a:off x="7058025" y="8972550"/>
          <a:ext cx="914400" cy="228600"/>
        </a:xfrm>
        <a:prstGeom prst="rect">
          <a:avLst/>
        </a:prstGeom>
        <a:noFill/>
        <a:ln w="9525" cmpd="sng">
          <a:noFill/>
        </a:ln>
      </xdr:spPr>
    </xdr:pic>
    <xdr:clientData/>
  </xdr:twoCellAnchor>
  <xdr:twoCellAnchor editAs="oneCell">
    <xdr:from>
      <xdr:col>4</xdr:col>
      <xdr:colOff>0</xdr:colOff>
      <xdr:row>46</xdr:row>
      <xdr:rowOff>0</xdr:rowOff>
    </xdr:from>
    <xdr:to>
      <xdr:col>5</xdr:col>
      <xdr:colOff>19050</xdr:colOff>
      <xdr:row>46</xdr:row>
      <xdr:rowOff>228600</xdr:rowOff>
    </xdr:to>
    <xdr:pic>
      <xdr:nvPicPr>
        <xdr:cNvPr id="16" name="Picture 69" hidden="1"/>
        <xdr:cNvPicPr preferRelativeResize="1">
          <a:picLocks noChangeAspect="1"/>
        </xdr:cNvPicPr>
      </xdr:nvPicPr>
      <xdr:blipFill>
        <a:blip r:embed="rId16"/>
        <a:stretch>
          <a:fillRect/>
        </a:stretch>
      </xdr:blipFill>
      <xdr:spPr>
        <a:xfrm>
          <a:off x="5267325" y="8972550"/>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19050</xdr:colOff>
      <xdr:row>46</xdr:row>
      <xdr:rowOff>228600</xdr:rowOff>
    </xdr:to>
    <xdr:pic>
      <xdr:nvPicPr>
        <xdr:cNvPr id="17" name="Picture 70" hidden="1"/>
        <xdr:cNvPicPr preferRelativeResize="1">
          <a:picLocks noChangeAspect="1"/>
        </xdr:cNvPicPr>
      </xdr:nvPicPr>
      <xdr:blipFill>
        <a:blip r:embed="rId17"/>
        <a:stretch>
          <a:fillRect/>
        </a:stretch>
      </xdr:blipFill>
      <xdr:spPr>
        <a:xfrm>
          <a:off x="7058025" y="8972550"/>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19050</xdr:colOff>
      <xdr:row>46</xdr:row>
      <xdr:rowOff>228600</xdr:rowOff>
    </xdr:to>
    <xdr:pic>
      <xdr:nvPicPr>
        <xdr:cNvPr id="18" name="Picture 71" hidden="1"/>
        <xdr:cNvPicPr preferRelativeResize="1">
          <a:picLocks noChangeAspect="1"/>
        </xdr:cNvPicPr>
      </xdr:nvPicPr>
      <xdr:blipFill>
        <a:blip r:embed="rId18"/>
        <a:stretch>
          <a:fillRect/>
        </a:stretch>
      </xdr:blipFill>
      <xdr:spPr>
        <a:xfrm>
          <a:off x="7058025" y="8972550"/>
          <a:ext cx="914400" cy="228600"/>
        </a:xfrm>
        <a:prstGeom prst="rect">
          <a:avLst/>
        </a:prstGeom>
        <a:noFill/>
        <a:ln w="9525" cmpd="sng">
          <a:noFill/>
        </a:ln>
      </xdr:spPr>
    </xdr:pic>
    <xdr:clientData/>
  </xdr:twoCellAnchor>
  <xdr:twoCellAnchor editAs="oneCell">
    <xdr:from>
      <xdr:col>4</xdr:col>
      <xdr:colOff>0</xdr:colOff>
      <xdr:row>46</xdr:row>
      <xdr:rowOff>0</xdr:rowOff>
    </xdr:from>
    <xdr:to>
      <xdr:col>5</xdr:col>
      <xdr:colOff>19050</xdr:colOff>
      <xdr:row>46</xdr:row>
      <xdr:rowOff>228600</xdr:rowOff>
    </xdr:to>
    <xdr:pic>
      <xdr:nvPicPr>
        <xdr:cNvPr id="19" name="Picture 72" hidden="1"/>
        <xdr:cNvPicPr preferRelativeResize="1">
          <a:picLocks noChangeAspect="1"/>
        </xdr:cNvPicPr>
      </xdr:nvPicPr>
      <xdr:blipFill>
        <a:blip r:embed="rId19"/>
        <a:stretch>
          <a:fillRect/>
        </a:stretch>
      </xdr:blipFill>
      <xdr:spPr>
        <a:xfrm>
          <a:off x="5267325" y="8972550"/>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19050</xdr:colOff>
      <xdr:row>46</xdr:row>
      <xdr:rowOff>228600</xdr:rowOff>
    </xdr:to>
    <xdr:pic>
      <xdr:nvPicPr>
        <xdr:cNvPr id="20" name="Picture 73" hidden="1"/>
        <xdr:cNvPicPr preferRelativeResize="1">
          <a:picLocks noChangeAspect="1"/>
        </xdr:cNvPicPr>
      </xdr:nvPicPr>
      <xdr:blipFill>
        <a:blip r:embed="rId20"/>
        <a:stretch>
          <a:fillRect/>
        </a:stretch>
      </xdr:blipFill>
      <xdr:spPr>
        <a:xfrm>
          <a:off x="7058025" y="8972550"/>
          <a:ext cx="914400" cy="228600"/>
        </a:xfrm>
        <a:prstGeom prst="rect">
          <a:avLst/>
        </a:prstGeom>
        <a:noFill/>
        <a:ln w="9525" cmpd="sng">
          <a:noFill/>
        </a:ln>
      </xdr:spPr>
    </xdr:pic>
    <xdr:clientData/>
  </xdr:twoCellAnchor>
  <xdr:twoCellAnchor editAs="oneCell">
    <xdr:from>
      <xdr:col>6</xdr:col>
      <xdr:colOff>0</xdr:colOff>
      <xdr:row>46</xdr:row>
      <xdr:rowOff>0</xdr:rowOff>
    </xdr:from>
    <xdr:to>
      <xdr:col>7</xdr:col>
      <xdr:colOff>19050</xdr:colOff>
      <xdr:row>46</xdr:row>
      <xdr:rowOff>228600</xdr:rowOff>
    </xdr:to>
    <xdr:pic>
      <xdr:nvPicPr>
        <xdr:cNvPr id="21" name="Picture 74" hidden="1"/>
        <xdr:cNvPicPr preferRelativeResize="1">
          <a:picLocks noChangeAspect="1"/>
        </xdr:cNvPicPr>
      </xdr:nvPicPr>
      <xdr:blipFill>
        <a:blip r:embed="rId21"/>
        <a:stretch>
          <a:fillRect/>
        </a:stretch>
      </xdr:blipFill>
      <xdr:spPr>
        <a:xfrm>
          <a:off x="7058025" y="897255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pageSetUpPr fitToPage="1"/>
  </sheetPr>
  <dimension ref="A1:T174"/>
  <sheetViews>
    <sheetView showGridLines="0" tabSelected="1" zoomScalePageLayoutView="0" workbookViewId="0" topLeftCell="A1">
      <selection activeCell="D81" sqref="D81"/>
    </sheetView>
  </sheetViews>
  <sheetFormatPr defaultColWidth="13.421875" defaultRowHeight="15"/>
  <cols>
    <col min="1" max="1" width="21.57421875" style="5" customWidth="1"/>
    <col min="2" max="2" width="33.28125" style="5" customWidth="1"/>
    <col min="3" max="3" width="7.421875" style="55" customWidth="1"/>
    <col min="4" max="4" width="16.7109375" style="5" customWidth="1"/>
    <col min="5" max="5" width="13.421875" style="1" customWidth="1"/>
    <col min="6" max="6" width="13.421875" style="62" customWidth="1"/>
    <col min="7" max="16384" width="13.421875" style="7" customWidth="1"/>
  </cols>
  <sheetData>
    <row r="1" ht="18.75">
      <c r="A1" s="31" t="s">
        <v>77</v>
      </c>
    </row>
    <row r="2" ht="18.75">
      <c r="A2" s="31"/>
    </row>
    <row r="3" spans="1:7" ht="15" customHeight="1">
      <c r="A3" s="80" t="s">
        <v>86</v>
      </c>
      <c r="B3" s="80"/>
      <c r="C3" s="80"/>
      <c r="D3" s="80"/>
      <c r="E3" s="80"/>
      <c r="F3" s="80"/>
      <c r="G3" s="80"/>
    </row>
    <row r="4" spans="1:7" ht="15">
      <c r="A4" s="80"/>
      <c r="B4" s="80"/>
      <c r="C4" s="80"/>
      <c r="D4" s="80"/>
      <c r="E4" s="80"/>
      <c r="F4" s="80"/>
      <c r="G4" s="80"/>
    </row>
    <row r="5" spans="1:7" ht="15">
      <c r="A5" s="80"/>
      <c r="B5" s="80"/>
      <c r="C5" s="80"/>
      <c r="D5" s="80"/>
      <c r="E5" s="80"/>
      <c r="F5" s="80"/>
      <c r="G5" s="80"/>
    </row>
    <row r="6" ht="15">
      <c r="A6" s="4"/>
    </row>
    <row r="7" spans="1:6" s="68" customFormat="1" ht="27" customHeight="1">
      <c r="A7" s="82" t="s">
        <v>41</v>
      </c>
      <c r="B7" s="82"/>
      <c r="C7" s="82"/>
      <c r="D7" s="82"/>
      <c r="E7" s="82"/>
      <c r="F7" s="71" t="s">
        <v>58</v>
      </c>
    </row>
    <row r="8" spans="1:6" s="79" customFormat="1" ht="15">
      <c r="A8" s="77"/>
      <c r="B8" s="77"/>
      <c r="C8" s="77"/>
      <c r="D8" s="77"/>
      <c r="E8" s="77"/>
      <c r="F8" s="78"/>
    </row>
    <row r="9" spans="1:7" s="2" customFormat="1" ht="13.5" customHeight="1">
      <c r="A9" s="32" t="s">
        <v>162</v>
      </c>
      <c r="B9" s="21"/>
      <c r="C9" s="21"/>
      <c r="D9" s="56"/>
      <c r="E9" s="21"/>
      <c r="F9" s="21"/>
      <c r="G9" s="38"/>
    </row>
    <row r="10" spans="1:7" s="2" customFormat="1" ht="13.5" customHeight="1">
      <c r="A10" s="32"/>
      <c r="B10" s="21"/>
      <c r="C10" s="21"/>
      <c r="D10" s="56"/>
      <c r="E10" s="21"/>
      <c r="F10" s="21"/>
      <c r="G10" s="38"/>
    </row>
    <row r="11" spans="1:6" ht="15">
      <c r="A11" s="83" t="s">
        <v>11</v>
      </c>
      <c r="B11" s="8" t="s">
        <v>52</v>
      </c>
      <c r="C11" s="57"/>
      <c r="D11" s="91"/>
      <c r="E11" s="91"/>
      <c r="F11" s="37" t="s">
        <v>60</v>
      </c>
    </row>
    <row r="12" spans="1:6" ht="15">
      <c r="A12" s="83"/>
      <c r="B12" s="8" t="s">
        <v>53</v>
      </c>
      <c r="C12" s="57"/>
      <c r="D12" s="91"/>
      <c r="E12" s="91"/>
      <c r="F12" s="37" t="s">
        <v>61</v>
      </c>
    </row>
    <row r="13" spans="1:6" ht="15">
      <c r="A13" s="83"/>
      <c r="B13" s="8" t="s">
        <v>54</v>
      </c>
      <c r="C13" s="57"/>
      <c r="D13" s="91"/>
      <c r="E13" s="91"/>
      <c r="F13" s="37" t="s">
        <v>61</v>
      </c>
    </row>
    <row r="14" spans="1:6" s="8" customFormat="1" ht="15">
      <c r="A14" s="75"/>
      <c r="C14" s="57"/>
      <c r="D14" s="3"/>
      <c r="E14" s="3"/>
      <c r="F14" s="37"/>
    </row>
    <row r="15" spans="1:6" ht="15">
      <c r="A15" s="2" t="s">
        <v>12</v>
      </c>
      <c r="B15" s="8" t="s">
        <v>204</v>
      </c>
      <c r="C15" s="57" t="s">
        <v>124</v>
      </c>
      <c r="D15" s="84"/>
      <c r="E15" s="84"/>
      <c r="F15" s="35" t="s">
        <v>205</v>
      </c>
    </row>
    <row r="16" spans="1:6" s="8" customFormat="1" ht="15">
      <c r="A16" s="2"/>
      <c r="C16" s="57"/>
      <c r="D16" s="22"/>
      <c r="E16" s="22"/>
      <c r="F16" s="35"/>
    </row>
    <row r="17" spans="1:6" ht="15" customHeight="1">
      <c r="A17" s="75" t="s">
        <v>56</v>
      </c>
      <c r="B17" s="20" t="s">
        <v>55</v>
      </c>
      <c r="C17" s="58"/>
      <c r="D17" s="92"/>
      <c r="E17" s="92"/>
      <c r="F17" s="39" t="s">
        <v>64</v>
      </c>
    </row>
    <row r="18" spans="1:6" ht="15">
      <c r="A18" s="75"/>
      <c r="B18" s="20"/>
      <c r="C18" s="58"/>
      <c r="D18" s="92"/>
      <c r="E18" s="92"/>
      <c r="F18" s="39"/>
    </row>
    <row r="19" spans="1:6" ht="15">
      <c r="A19" s="75"/>
      <c r="B19" s="20"/>
      <c r="C19" s="58"/>
      <c r="D19" s="92"/>
      <c r="E19" s="92"/>
      <c r="F19" s="39"/>
    </row>
    <row r="20" spans="1:6" ht="15">
      <c r="A20" s="75"/>
      <c r="B20" s="20"/>
      <c r="C20" s="58"/>
      <c r="D20" s="92"/>
      <c r="E20" s="92"/>
      <c r="F20" s="39"/>
    </row>
    <row r="21" spans="1:6" ht="15">
      <c r="A21" s="75"/>
      <c r="B21" s="20"/>
      <c r="C21" s="58"/>
      <c r="D21" s="92"/>
      <c r="E21" s="92"/>
      <c r="F21" s="39"/>
    </row>
    <row r="22" spans="1:6" ht="15">
      <c r="A22" s="75"/>
      <c r="B22" s="20"/>
      <c r="C22" s="58"/>
      <c r="D22" s="92"/>
      <c r="E22" s="92"/>
      <c r="F22" s="39"/>
    </row>
    <row r="23" spans="1:6" ht="15">
      <c r="A23" s="75"/>
      <c r="B23" s="20"/>
      <c r="C23" s="58"/>
      <c r="D23" s="92"/>
      <c r="E23" s="92"/>
      <c r="F23" s="39"/>
    </row>
    <row r="24" spans="1:6" ht="15">
      <c r="A24" s="75"/>
      <c r="B24" s="20"/>
      <c r="C24" s="58"/>
      <c r="D24" s="92"/>
      <c r="E24" s="92"/>
      <c r="F24" s="39"/>
    </row>
    <row r="25" spans="1:6" s="8" customFormat="1" ht="15">
      <c r="A25" s="75"/>
      <c r="B25" s="20"/>
      <c r="C25" s="58"/>
      <c r="D25" s="23"/>
      <c r="E25" s="23"/>
      <c r="F25" s="40"/>
    </row>
    <row r="26" spans="1:9" s="33" customFormat="1" ht="15">
      <c r="A26" s="6" t="s">
        <v>153</v>
      </c>
      <c r="B26" s="3" t="s">
        <v>80</v>
      </c>
      <c r="C26" s="59"/>
      <c r="D26" s="85"/>
      <c r="E26" s="86"/>
      <c r="F26" s="37" t="s">
        <v>155</v>
      </c>
      <c r="G26" s="8"/>
      <c r="H26" s="8"/>
      <c r="I26" s="8"/>
    </row>
    <row r="27" spans="1:9" s="33" customFormat="1" ht="15">
      <c r="A27" s="2"/>
      <c r="B27" s="8" t="s">
        <v>79</v>
      </c>
      <c r="C27" s="57"/>
      <c r="D27" s="85"/>
      <c r="E27" s="86"/>
      <c r="F27" s="37" t="s">
        <v>156</v>
      </c>
      <c r="G27" s="8"/>
      <c r="H27" s="8"/>
      <c r="I27" s="8"/>
    </row>
    <row r="28" spans="1:9" s="33" customFormat="1" ht="15">
      <c r="A28" s="2"/>
      <c r="B28" s="8" t="s">
        <v>180</v>
      </c>
      <c r="C28" s="57"/>
      <c r="D28" s="93"/>
      <c r="E28" s="94"/>
      <c r="F28" s="37" t="s">
        <v>157</v>
      </c>
      <c r="G28" s="8"/>
      <c r="H28" s="8"/>
      <c r="I28" s="8"/>
    </row>
    <row r="29" spans="1:9" s="33" customFormat="1" ht="15">
      <c r="A29" s="2"/>
      <c r="B29" s="8"/>
      <c r="C29" s="57"/>
      <c r="D29" s="95"/>
      <c r="E29" s="96"/>
      <c r="F29" s="37"/>
      <c r="G29" s="8"/>
      <c r="H29" s="8"/>
      <c r="I29" s="8"/>
    </row>
    <row r="30" spans="1:9" s="33" customFormat="1" ht="15">
      <c r="A30" s="2"/>
      <c r="B30" s="8"/>
      <c r="C30" s="57"/>
      <c r="D30" s="95"/>
      <c r="E30" s="96"/>
      <c r="F30" s="37"/>
      <c r="G30" s="8"/>
      <c r="H30" s="8"/>
      <c r="I30" s="8"/>
    </row>
    <row r="31" spans="1:9" s="33" customFormat="1" ht="15">
      <c r="A31" s="2"/>
      <c r="B31" s="8"/>
      <c r="C31" s="57"/>
      <c r="D31" s="95"/>
      <c r="E31" s="96"/>
      <c r="F31" s="37"/>
      <c r="G31" s="8"/>
      <c r="H31" s="8"/>
      <c r="I31" s="8"/>
    </row>
    <row r="32" spans="1:9" s="33" customFormat="1" ht="15">
      <c r="A32" s="2"/>
      <c r="B32" s="8"/>
      <c r="C32" s="57"/>
      <c r="D32" s="95"/>
      <c r="E32" s="96"/>
      <c r="F32" s="37"/>
      <c r="G32" s="8"/>
      <c r="H32" s="8"/>
      <c r="I32" s="8"/>
    </row>
    <row r="33" spans="1:9" s="33" customFormat="1" ht="15">
      <c r="A33" s="2"/>
      <c r="C33" s="57"/>
      <c r="D33" s="97"/>
      <c r="E33" s="98"/>
      <c r="F33" s="37"/>
      <c r="G33" s="8"/>
      <c r="H33" s="8"/>
      <c r="I33" s="8"/>
    </row>
    <row r="34" spans="1:6" ht="15">
      <c r="A34" s="75"/>
      <c r="B34" s="20"/>
      <c r="C34" s="58"/>
      <c r="D34" s="23"/>
      <c r="E34" s="23"/>
      <c r="F34" s="41"/>
    </row>
    <row r="35" spans="1:6" ht="15">
      <c r="A35" s="81" t="s">
        <v>57</v>
      </c>
      <c r="B35" s="81"/>
      <c r="C35" s="59"/>
      <c r="D35" s="88"/>
      <c r="E35" s="88"/>
      <c r="F35" s="37" t="s">
        <v>158</v>
      </c>
    </row>
    <row r="36" spans="4:6" ht="15">
      <c r="D36" s="2"/>
      <c r="E36" s="6"/>
      <c r="F36" s="16"/>
    </row>
    <row r="37" spans="1:6" ht="15">
      <c r="A37" s="5" t="s">
        <v>0</v>
      </c>
      <c r="B37" s="7" t="s">
        <v>1</v>
      </c>
      <c r="D37" s="90"/>
      <c r="E37" s="90"/>
      <c r="F37" s="16" t="s">
        <v>159</v>
      </c>
    </row>
    <row r="38" spans="1:6" s="8" customFormat="1" ht="15">
      <c r="A38" s="2"/>
      <c r="C38" s="57"/>
      <c r="D38" s="2"/>
      <c r="E38" s="9"/>
      <c r="F38" s="16"/>
    </row>
    <row r="39" spans="1:6" ht="15">
      <c r="A39" s="5" t="s">
        <v>2</v>
      </c>
      <c r="B39" s="7" t="s">
        <v>3</v>
      </c>
      <c r="D39" s="87"/>
      <c r="E39" s="87"/>
      <c r="F39" s="16" t="s">
        <v>160</v>
      </c>
    </row>
    <row r="40" spans="2:6" ht="15">
      <c r="B40" s="7" t="s">
        <v>76</v>
      </c>
      <c r="D40" s="87"/>
      <c r="E40" s="87"/>
      <c r="F40" s="16"/>
    </row>
    <row r="41" spans="2:6" ht="15">
      <c r="B41" s="7" t="s">
        <v>4</v>
      </c>
      <c r="D41" s="87"/>
      <c r="E41" s="87"/>
      <c r="F41" s="16"/>
    </row>
    <row r="42" spans="2:6" ht="15">
      <c r="B42" s="7" t="s">
        <v>5</v>
      </c>
      <c r="D42" s="90"/>
      <c r="E42" s="90"/>
      <c r="F42" s="16"/>
    </row>
    <row r="43" spans="5:6" ht="15">
      <c r="E43" s="6"/>
      <c r="F43" s="16"/>
    </row>
    <row r="44" spans="1:6" ht="15">
      <c r="A44" s="5" t="s">
        <v>11</v>
      </c>
      <c r="B44" s="5" t="s">
        <v>6</v>
      </c>
      <c r="D44" s="87"/>
      <c r="E44" s="87"/>
      <c r="F44" s="16"/>
    </row>
    <row r="45" spans="2:6" ht="15">
      <c r="B45" s="7" t="s">
        <v>7</v>
      </c>
      <c r="D45" s="88"/>
      <c r="E45" s="88"/>
      <c r="F45" s="16"/>
    </row>
    <row r="46" spans="5:6" ht="15">
      <c r="E46" s="6"/>
      <c r="F46" s="35"/>
    </row>
    <row r="47" spans="1:6" s="24" customFormat="1" ht="27" customHeight="1">
      <c r="A47" s="89" t="s">
        <v>161</v>
      </c>
      <c r="B47" s="89"/>
      <c r="C47" s="89"/>
      <c r="D47" s="89"/>
      <c r="E47" s="89"/>
      <c r="F47" s="63" t="s">
        <v>59</v>
      </c>
    </row>
    <row r="48" spans="1:6" s="25" customFormat="1" ht="15">
      <c r="A48" s="34"/>
      <c r="B48" s="34"/>
      <c r="C48" s="60"/>
      <c r="D48" s="34"/>
      <c r="E48" s="34"/>
      <c r="F48" s="64"/>
    </row>
    <row r="49" spans="1:6" ht="15">
      <c r="A49" s="32" t="s">
        <v>162</v>
      </c>
      <c r="F49" s="16"/>
    </row>
    <row r="50" spans="1:6" ht="15">
      <c r="A50" s="32"/>
      <c r="F50" s="16"/>
    </row>
    <row r="51" spans="1:6" ht="15">
      <c r="A51" s="5" t="s">
        <v>9</v>
      </c>
      <c r="B51" s="7" t="s">
        <v>184</v>
      </c>
      <c r="C51" s="55" t="s">
        <v>127</v>
      </c>
      <c r="D51" s="43"/>
      <c r="E51" s="11"/>
      <c r="F51" s="16"/>
    </row>
    <row r="52" spans="4:6" ht="15">
      <c r="D52" s="11"/>
      <c r="E52" s="11"/>
      <c r="F52" s="16"/>
    </row>
    <row r="53" spans="1:6" ht="15">
      <c r="A53" s="5" t="s">
        <v>131</v>
      </c>
      <c r="B53" s="7" t="s">
        <v>115</v>
      </c>
      <c r="C53" s="55" t="s">
        <v>124</v>
      </c>
      <c r="D53" s="43"/>
      <c r="E53" s="11"/>
      <c r="F53" s="16"/>
    </row>
    <row r="54" spans="2:6" ht="15">
      <c r="B54" s="7" t="s">
        <v>148</v>
      </c>
      <c r="C54" s="55" t="s">
        <v>124</v>
      </c>
      <c r="D54" s="43"/>
      <c r="E54" s="11"/>
      <c r="F54" s="16"/>
    </row>
    <row r="55" spans="2:6" ht="15">
      <c r="B55" s="7" t="s">
        <v>132</v>
      </c>
      <c r="C55" s="55" t="s">
        <v>124</v>
      </c>
      <c r="D55" s="43"/>
      <c r="E55" s="11"/>
      <c r="F55" s="16"/>
    </row>
    <row r="56" spans="2:6" ht="15">
      <c r="B56" s="7" t="s">
        <v>138</v>
      </c>
      <c r="C56" s="55" t="s">
        <v>124</v>
      </c>
      <c r="D56" s="43"/>
      <c r="E56" s="11"/>
      <c r="F56" s="16"/>
    </row>
    <row r="57" spans="2:6" ht="15">
      <c r="B57" s="7" t="s">
        <v>147</v>
      </c>
      <c r="C57" s="55" t="s">
        <v>124</v>
      </c>
      <c r="D57" s="43"/>
      <c r="E57" s="11"/>
      <c r="F57" s="16"/>
    </row>
    <row r="58" spans="2:6" ht="15">
      <c r="B58" s="7" t="s">
        <v>134</v>
      </c>
      <c r="C58" s="55" t="s">
        <v>124</v>
      </c>
      <c r="D58" s="43"/>
      <c r="E58" s="11"/>
      <c r="F58" s="16"/>
    </row>
    <row r="59" spans="2:6" ht="15">
      <c r="B59" s="7" t="s">
        <v>146</v>
      </c>
      <c r="C59" s="55" t="s">
        <v>124</v>
      </c>
      <c r="D59" s="43"/>
      <c r="E59" s="11"/>
      <c r="F59" s="16"/>
    </row>
    <row r="60" spans="2:6" ht="15">
      <c r="B60" s="7" t="s">
        <v>135</v>
      </c>
      <c r="C60" s="55" t="s">
        <v>124</v>
      </c>
      <c r="D60" s="43"/>
      <c r="E60" s="11"/>
      <c r="F60" s="16"/>
    </row>
    <row r="61" spans="2:6" ht="15">
      <c r="B61" s="7" t="s">
        <v>133</v>
      </c>
      <c r="C61" s="55" t="s">
        <v>124</v>
      </c>
      <c r="D61" s="43"/>
      <c r="E61" s="11"/>
      <c r="F61" s="16"/>
    </row>
    <row r="62" spans="2:6" ht="15">
      <c r="B62" s="7" t="s">
        <v>139</v>
      </c>
      <c r="C62" s="55" t="s">
        <v>124</v>
      </c>
      <c r="D62" s="43"/>
      <c r="E62" s="11"/>
      <c r="F62" s="16"/>
    </row>
    <row r="63" spans="2:6" ht="15">
      <c r="B63" s="7" t="s">
        <v>136</v>
      </c>
      <c r="C63" s="55" t="s">
        <v>124</v>
      </c>
      <c r="D63" s="43"/>
      <c r="E63" s="11"/>
      <c r="F63" s="16"/>
    </row>
    <row r="64" spans="2:6" ht="15">
      <c r="B64" s="7" t="s">
        <v>137</v>
      </c>
      <c r="C64" s="55" t="s">
        <v>124</v>
      </c>
      <c r="D64" s="43"/>
      <c r="E64" s="11"/>
      <c r="F64" s="16"/>
    </row>
    <row r="65" spans="2:6" ht="15">
      <c r="B65" s="7" t="s">
        <v>140</v>
      </c>
      <c r="C65" s="55" t="s">
        <v>124</v>
      </c>
      <c r="D65" s="43"/>
      <c r="E65" s="11"/>
      <c r="F65" s="16"/>
    </row>
    <row r="66" spans="2:6" ht="15">
      <c r="B66" s="7" t="s">
        <v>149</v>
      </c>
      <c r="C66" s="55" t="s">
        <v>124</v>
      </c>
      <c r="D66" s="43"/>
      <c r="E66" s="11"/>
      <c r="F66" s="16"/>
    </row>
    <row r="67" spans="2:6" ht="15">
      <c r="B67" s="19"/>
      <c r="C67" s="55" t="s">
        <v>124</v>
      </c>
      <c r="D67" s="43"/>
      <c r="E67" s="11"/>
      <c r="F67" s="16"/>
    </row>
    <row r="68" spans="2:6" ht="15">
      <c r="B68" s="19"/>
      <c r="C68" s="55" t="s">
        <v>124</v>
      </c>
      <c r="D68" s="43"/>
      <c r="E68" s="11"/>
      <c r="F68" s="16"/>
    </row>
    <row r="69" spans="2:6" ht="15">
      <c r="B69" s="19"/>
      <c r="C69" s="55" t="s">
        <v>124</v>
      </c>
      <c r="D69" s="43"/>
      <c r="E69" s="11"/>
      <c r="F69" s="16"/>
    </row>
    <row r="70" spans="4:6" ht="15">
      <c r="D70" s="11"/>
      <c r="E70" s="11"/>
      <c r="F70" s="16"/>
    </row>
    <row r="71" spans="1:6" ht="15">
      <c r="A71" s="2" t="s">
        <v>121</v>
      </c>
      <c r="B71" s="8" t="s">
        <v>122</v>
      </c>
      <c r="C71" s="57" t="s">
        <v>124</v>
      </c>
      <c r="D71" s="44"/>
      <c r="E71" s="42"/>
      <c r="F71" s="16"/>
    </row>
    <row r="72" spans="1:6" ht="15">
      <c r="A72" s="2"/>
      <c r="B72" s="8" t="s">
        <v>123</v>
      </c>
      <c r="C72" s="57" t="s">
        <v>124</v>
      </c>
      <c r="D72" s="44"/>
      <c r="E72" s="42"/>
      <c r="F72" s="16"/>
    </row>
    <row r="73" spans="1:6" ht="15">
      <c r="A73" s="2"/>
      <c r="B73" s="8" t="s">
        <v>85</v>
      </c>
      <c r="C73" s="57" t="s">
        <v>124</v>
      </c>
      <c r="D73" s="44"/>
      <c r="E73" s="42"/>
      <c r="F73" s="16"/>
    </row>
    <row r="74" spans="1:6" ht="15">
      <c r="A74" s="2"/>
      <c r="B74" s="8" t="s">
        <v>81</v>
      </c>
      <c r="C74" s="57" t="s">
        <v>125</v>
      </c>
      <c r="D74" s="45"/>
      <c r="E74" s="46"/>
      <c r="F74" s="37" t="s">
        <v>83</v>
      </c>
    </row>
    <row r="75" spans="1:6" ht="15">
      <c r="A75" s="2"/>
      <c r="B75" s="8" t="s">
        <v>82</v>
      </c>
      <c r="C75" s="57" t="s">
        <v>125</v>
      </c>
      <c r="D75" s="45"/>
      <c r="E75" s="46"/>
      <c r="F75" s="36" t="s">
        <v>84</v>
      </c>
    </row>
    <row r="76" spans="1:6" ht="15">
      <c r="A76" s="2"/>
      <c r="B76" s="8" t="s">
        <v>43</v>
      </c>
      <c r="C76" s="57" t="s">
        <v>124</v>
      </c>
      <c r="D76" s="45"/>
      <c r="E76" s="46"/>
      <c r="F76" s="37" t="s">
        <v>63</v>
      </c>
    </row>
    <row r="77" spans="1:6" ht="15">
      <c r="A77" s="2"/>
      <c r="B77" s="8" t="s">
        <v>75</v>
      </c>
      <c r="C77" s="57" t="s">
        <v>124</v>
      </c>
      <c r="D77" s="43"/>
      <c r="E77" s="11"/>
      <c r="F77" s="35" t="s">
        <v>62</v>
      </c>
    </row>
    <row r="78" spans="1:6" ht="15">
      <c r="A78" s="2"/>
      <c r="B78" s="8" t="s">
        <v>93</v>
      </c>
      <c r="C78" s="57" t="s">
        <v>124</v>
      </c>
      <c r="D78" s="43"/>
      <c r="E78" s="11"/>
      <c r="F78" s="35" t="s">
        <v>62</v>
      </c>
    </row>
    <row r="79" ht="15"/>
    <row r="80" spans="1:7" ht="15">
      <c r="A80" s="5" t="s">
        <v>115</v>
      </c>
      <c r="B80" s="7" t="s">
        <v>117</v>
      </c>
      <c r="C80" s="55" t="s">
        <v>124</v>
      </c>
      <c r="D80" s="43"/>
      <c r="E80" s="11"/>
      <c r="F80" s="16"/>
      <c r="G80" s="16"/>
    </row>
    <row r="81" spans="2:7" ht="15">
      <c r="B81" s="7" t="s">
        <v>116</v>
      </c>
      <c r="C81" s="55" t="s">
        <v>124</v>
      </c>
      <c r="D81" s="43"/>
      <c r="E81" s="11"/>
      <c r="F81" s="16"/>
      <c r="G81" s="16"/>
    </row>
    <row r="82" spans="2:6" ht="15">
      <c r="B82" s="5" t="s">
        <v>8</v>
      </c>
      <c r="C82" s="55" t="s">
        <v>145</v>
      </c>
      <c r="D82" s="43"/>
      <c r="E82" s="11"/>
      <c r="F82" s="16" t="s">
        <v>181</v>
      </c>
    </row>
    <row r="83" spans="2:6" ht="15">
      <c r="B83" s="7" t="s">
        <v>42</v>
      </c>
      <c r="C83" s="55" t="s">
        <v>145</v>
      </c>
      <c r="D83" s="43"/>
      <c r="E83" s="11"/>
      <c r="F83" s="16" t="s">
        <v>181</v>
      </c>
    </row>
    <row r="84" spans="2:6" ht="15">
      <c r="B84" s="7" t="s">
        <v>72</v>
      </c>
      <c r="C84" s="55" t="s">
        <v>145</v>
      </c>
      <c r="D84" s="43"/>
      <c r="E84" s="11"/>
      <c r="F84" s="16" t="s">
        <v>181</v>
      </c>
    </row>
    <row r="85" spans="4:6" ht="15">
      <c r="D85" s="11"/>
      <c r="E85" s="11"/>
      <c r="F85" s="16"/>
    </row>
    <row r="86" spans="1:6" ht="15">
      <c r="A86" s="5" t="s">
        <v>146</v>
      </c>
      <c r="B86" s="7" t="s">
        <v>117</v>
      </c>
      <c r="C86" s="55" t="s">
        <v>124</v>
      </c>
      <c r="D86" s="43"/>
      <c r="E86" s="11"/>
      <c r="F86" s="16" t="s">
        <v>185</v>
      </c>
    </row>
    <row r="87" spans="2:6" ht="15">
      <c r="B87" s="7" t="s">
        <v>151</v>
      </c>
      <c r="C87" s="55" t="s">
        <v>124</v>
      </c>
      <c r="D87" s="43"/>
      <c r="E87" s="11"/>
      <c r="F87" s="16" t="s">
        <v>186</v>
      </c>
    </row>
    <row r="88" spans="2:6" ht="15">
      <c r="B88" s="7" t="s">
        <v>183</v>
      </c>
      <c r="C88" s="55" t="s">
        <v>126</v>
      </c>
      <c r="D88" s="19"/>
      <c r="E88" s="11"/>
      <c r="F88" s="16" t="s">
        <v>187</v>
      </c>
    </row>
    <row r="89" spans="2:6" ht="15">
      <c r="B89" s="7" t="s">
        <v>182</v>
      </c>
      <c r="C89" s="55" t="s">
        <v>126</v>
      </c>
      <c r="D89" s="19"/>
      <c r="E89" s="11"/>
      <c r="F89" s="16" t="s">
        <v>188</v>
      </c>
    </row>
    <row r="90" spans="2:6" ht="15">
      <c r="B90" s="7"/>
      <c r="D90" s="7"/>
      <c r="E90" s="11"/>
      <c r="F90" s="16"/>
    </row>
    <row r="91" spans="1:6" ht="15">
      <c r="A91" s="5" t="s">
        <v>197</v>
      </c>
      <c r="B91" s="7" t="s">
        <v>152</v>
      </c>
      <c r="C91" s="55" t="s">
        <v>124</v>
      </c>
      <c r="D91" s="43"/>
      <c r="E91" s="42"/>
      <c r="F91" s="16"/>
    </row>
    <row r="92" spans="2:6" ht="15">
      <c r="B92" s="7" t="s">
        <v>150</v>
      </c>
      <c r="C92" s="55" t="s">
        <v>124</v>
      </c>
      <c r="D92" s="43"/>
      <c r="E92" s="11"/>
      <c r="F92" s="37" t="s">
        <v>201</v>
      </c>
    </row>
    <row r="93" spans="2:6" ht="15">
      <c r="B93" s="7" t="s">
        <v>91</v>
      </c>
      <c r="C93" s="55" t="s">
        <v>195</v>
      </c>
      <c r="D93" s="43"/>
      <c r="E93" s="11"/>
      <c r="F93" s="37" t="s">
        <v>92</v>
      </c>
    </row>
    <row r="94" spans="2:6" ht="15">
      <c r="B94" s="7" t="s">
        <v>189</v>
      </c>
      <c r="C94" s="55" t="s">
        <v>126</v>
      </c>
      <c r="D94" s="43"/>
      <c r="E94" s="11"/>
      <c r="F94" s="37" t="s">
        <v>201</v>
      </c>
    </row>
    <row r="95" spans="2:6" ht="15">
      <c r="B95" s="7" t="s">
        <v>190</v>
      </c>
      <c r="C95" s="55" t="s">
        <v>195</v>
      </c>
      <c r="D95" s="43"/>
      <c r="E95" s="11"/>
      <c r="F95" s="37" t="s">
        <v>92</v>
      </c>
    </row>
    <row r="96" spans="2:6" ht="15">
      <c r="B96" s="7" t="s">
        <v>192</v>
      </c>
      <c r="C96" s="55" t="s">
        <v>126</v>
      </c>
      <c r="D96" s="43"/>
      <c r="E96" s="11"/>
      <c r="F96" s="37" t="s">
        <v>193</v>
      </c>
    </row>
    <row r="97" spans="2:7" ht="15">
      <c r="B97" s="7" t="s">
        <v>191</v>
      </c>
      <c r="C97" s="55" t="s">
        <v>195</v>
      </c>
      <c r="D97" s="43"/>
      <c r="E97" s="11"/>
      <c r="F97" s="37" t="s">
        <v>92</v>
      </c>
      <c r="G97" s="16"/>
    </row>
    <row r="98" spans="4:6" ht="15">
      <c r="D98" s="11"/>
      <c r="E98" s="5"/>
      <c r="F98" s="16"/>
    </row>
    <row r="99" spans="1:6" s="72" customFormat="1" ht="26.25" customHeight="1">
      <c r="A99" s="73" t="s">
        <v>199</v>
      </c>
      <c r="B99" s="68"/>
      <c r="C99" s="69"/>
      <c r="D99" s="70"/>
      <c r="E99" s="68"/>
      <c r="F99" s="74"/>
    </row>
    <row r="100" spans="1:6" ht="15">
      <c r="A100" s="4"/>
      <c r="D100" s="11"/>
      <c r="E100" s="5"/>
      <c r="F100" s="16"/>
    </row>
    <row r="101" spans="1:6" ht="15">
      <c r="A101" s="32" t="s">
        <v>162</v>
      </c>
      <c r="D101" s="11"/>
      <c r="E101" s="5"/>
      <c r="F101" s="16"/>
    </row>
    <row r="102" spans="4:6" ht="15">
      <c r="D102" s="11"/>
      <c r="E102" s="5"/>
      <c r="F102" s="16"/>
    </row>
    <row r="103" spans="4:6" ht="15">
      <c r="D103" s="11"/>
      <c r="E103" s="5"/>
      <c r="F103" s="16"/>
    </row>
    <row r="104" spans="1:6" s="8" customFormat="1" ht="15">
      <c r="A104" s="8" t="s">
        <v>198</v>
      </c>
      <c r="B104" s="7" t="s">
        <v>142</v>
      </c>
      <c r="C104" s="55" t="s">
        <v>128</v>
      </c>
      <c r="D104" s="43"/>
      <c r="E104" s="11"/>
      <c r="F104" s="16" t="s">
        <v>111</v>
      </c>
    </row>
    <row r="105" spans="1:6" s="8" customFormat="1" ht="15">
      <c r="A105" s="5"/>
      <c r="B105" s="7" t="s">
        <v>143</v>
      </c>
      <c r="C105" s="55" t="s">
        <v>128</v>
      </c>
      <c r="D105" s="43"/>
      <c r="E105" s="11"/>
      <c r="F105" s="16" t="s">
        <v>113</v>
      </c>
    </row>
    <row r="106" spans="1:6" s="8" customFormat="1" ht="15">
      <c r="A106" s="5"/>
      <c r="B106" s="7" t="s">
        <v>144</v>
      </c>
      <c r="C106" s="55" t="s">
        <v>128</v>
      </c>
      <c r="D106" s="43"/>
      <c r="E106" s="11"/>
      <c r="F106" s="16" t="s">
        <v>114</v>
      </c>
    </row>
    <row r="107" spans="2:6" ht="15">
      <c r="B107" s="7" t="s">
        <v>141</v>
      </c>
      <c r="C107" s="55" t="s">
        <v>129</v>
      </c>
      <c r="D107" s="43"/>
      <c r="E107" s="11"/>
      <c r="F107" s="16" t="s">
        <v>110</v>
      </c>
    </row>
    <row r="108" spans="2:6" ht="15">
      <c r="B108" s="7" t="s">
        <v>112</v>
      </c>
      <c r="C108" s="55" t="s">
        <v>130</v>
      </c>
      <c r="D108" s="43">
        <f>(D104+D105+D106)*D107</f>
        <v>0</v>
      </c>
      <c r="E108" s="11"/>
      <c r="F108" s="16" t="s">
        <v>78</v>
      </c>
    </row>
    <row r="109" spans="4:6" ht="15">
      <c r="D109" s="11"/>
      <c r="E109" s="5"/>
      <c r="F109" s="16"/>
    </row>
    <row r="110" spans="1:6" ht="15">
      <c r="A110" s="5" t="s">
        <v>163</v>
      </c>
      <c r="B110" s="7" t="s">
        <v>164</v>
      </c>
      <c r="C110" s="55" t="s">
        <v>125</v>
      </c>
      <c r="D110" s="43"/>
      <c r="E110" s="5"/>
      <c r="F110" s="16" t="s">
        <v>169</v>
      </c>
    </row>
    <row r="111" spans="2:6" ht="15">
      <c r="B111" s="7" t="s">
        <v>166</v>
      </c>
      <c r="C111" s="55" t="s">
        <v>145</v>
      </c>
      <c r="D111" s="43"/>
      <c r="E111" s="5"/>
      <c r="F111" s="16" t="s">
        <v>196</v>
      </c>
    </row>
    <row r="112" spans="2:6" ht="15">
      <c r="B112" s="7" t="s">
        <v>167</v>
      </c>
      <c r="C112" s="55" t="s">
        <v>154</v>
      </c>
      <c r="D112" s="43"/>
      <c r="E112" s="5"/>
      <c r="F112" s="16" t="s">
        <v>202</v>
      </c>
    </row>
    <row r="113" spans="2:6" ht="15">
      <c r="B113" s="7" t="s">
        <v>211</v>
      </c>
      <c r="C113" s="55" t="s">
        <v>154</v>
      </c>
      <c r="D113" s="43"/>
      <c r="E113" s="5"/>
      <c r="F113" s="16" t="s">
        <v>212</v>
      </c>
    </row>
    <row r="114" spans="2:6" ht="15">
      <c r="B114" s="7" t="s">
        <v>213</v>
      </c>
      <c r="C114" s="55" t="s">
        <v>215</v>
      </c>
      <c r="D114" s="43"/>
      <c r="E114" s="5"/>
      <c r="F114" s="16" t="s">
        <v>214</v>
      </c>
    </row>
    <row r="115" spans="2:6" ht="15">
      <c r="B115" s="7" t="s">
        <v>168</v>
      </c>
      <c r="C115" s="55" t="s">
        <v>194</v>
      </c>
      <c r="D115" s="43"/>
      <c r="E115" s="5"/>
      <c r="F115" s="16" t="s">
        <v>203</v>
      </c>
    </row>
    <row r="116" spans="2:20" ht="14.25" customHeight="1">
      <c r="B116" s="7"/>
      <c r="C116" s="7"/>
      <c r="D116" s="7"/>
      <c r="E116" s="7"/>
      <c r="F116" s="7"/>
      <c r="L116" s="8"/>
      <c r="M116" s="8"/>
      <c r="N116" s="8"/>
      <c r="O116" s="8"/>
      <c r="P116" s="8"/>
      <c r="Q116" s="8"/>
      <c r="R116" s="8"/>
      <c r="S116" s="8"/>
      <c r="T116" s="8"/>
    </row>
    <row r="117" spans="2:20" ht="15">
      <c r="B117" s="7"/>
      <c r="C117" s="7"/>
      <c r="D117" s="66" t="s">
        <v>170</v>
      </c>
      <c r="E117" s="66" t="s">
        <v>171</v>
      </c>
      <c r="F117" s="66" t="s">
        <v>172</v>
      </c>
      <c r="G117" s="66" t="s">
        <v>173</v>
      </c>
      <c r="H117" s="66" t="s">
        <v>174</v>
      </c>
      <c r="I117" s="66" t="s">
        <v>175</v>
      </c>
      <c r="J117" s="66" t="s">
        <v>176</v>
      </c>
      <c r="K117" s="66" t="s">
        <v>177</v>
      </c>
      <c r="L117" s="66" t="s">
        <v>178</v>
      </c>
      <c r="M117" s="66" t="s">
        <v>179</v>
      </c>
      <c r="N117" s="8"/>
      <c r="O117" s="8"/>
      <c r="P117" s="8"/>
      <c r="Q117" s="8"/>
      <c r="R117" s="8"/>
      <c r="S117" s="8"/>
      <c r="T117" s="8"/>
    </row>
    <row r="118" spans="1:20" ht="15">
      <c r="A118" s="7" t="s">
        <v>165</v>
      </c>
      <c r="B118" s="7" t="s">
        <v>82</v>
      </c>
      <c r="C118" s="55" t="s">
        <v>125</v>
      </c>
      <c r="D118" s="19">
        <v>0</v>
      </c>
      <c r="E118" s="19">
        <v>0</v>
      </c>
      <c r="F118" s="19">
        <v>0</v>
      </c>
      <c r="G118" s="19">
        <v>0</v>
      </c>
      <c r="H118" s="19">
        <v>0</v>
      </c>
      <c r="I118" s="19">
        <v>0</v>
      </c>
      <c r="J118" s="19">
        <v>0</v>
      </c>
      <c r="K118" s="19">
        <v>0</v>
      </c>
      <c r="L118" s="19">
        <v>0</v>
      </c>
      <c r="M118" s="19">
        <v>0</v>
      </c>
      <c r="N118" s="8"/>
      <c r="O118" s="8"/>
      <c r="P118" s="8"/>
      <c r="Q118" s="8"/>
      <c r="R118" s="8"/>
      <c r="S118" s="8"/>
      <c r="T118" s="8"/>
    </row>
    <row r="119" spans="2:20" ht="15">
      <c r="B119" s="7" t="s">
        <v>207</v>
      </c>
      <c r="C119" s="55" t="s">
        <v>154</v>
      </c>
      <c r="D119" s="19">
        <v>0</v>
      </c>
      <c r="E119" s="19">
        <v>0</v>
      </c>
      <c r="F119" s="19">
        <v>0</v>
      </c>
      <c r="G119" s="19">
        <v>0</v>
      </c>
      <c r="H119" s="19">
        <v>0</v>
      </c>
      <c r="I119" s="19">
        <v>0</v>
      </c>
      <c r="J119" s="19">
        <v>0</v>
      </c>
      <c r="K119" s="19">
        <v>0</v>
      </c>
      <c r="L119" s="19">
        <v>0</v>
      </c>
      <c r="M119" s="19">
        <v>0</v>
      </c>
      <c r="N119" s="8"/>
      <c r="O119" s="8"/>
      <c r="P119" s="8"/>
      <c r="Q119" s="8"/>
      <c r="R119" s="8"/>
      <c r="S119" s="8"/>
      <c r="T119" s="8"/>
    </row>
    <row r="120" spans="2:20" ht="15">
      <c r="B120" s="7" t="s">
        <v>208</v>
      </c>
      <c r="C120" s="55" t="s">
        <v>154</v>
      </c>
      <c r="D120" s="19">
        <v>0</v>
      </c>
      <c r="E120" s="19">
        <v>0</v>
      </c>
      <c r="F120" s="19">
        <v>0</v>
      </c>
      <c r="G120" s="19">
        <v>0</v>
      </c>
      <c r="H120" s="19">
        <v>0</v>
      </c>
      <c r="I120" s="19">
        <v>0</v>
      </c>
      <c r="J120" s="19">
        <v>0</v>
      </c>
      <c r="K120" s="19">
        <v>0</v>
      </c>
      <c r="L120" s="19">
        <v>0</v>
      </c>
      <c r="M120" s="19">
        <v>0</v>
      </c>
      <c r="N120" s="8"/>
      <c r="O120" s="8"/>
      <c r="P120" s="8"/>
      <c r="Q120" s="8"/>
      <c r="R120" s="8"/>
      <c r="S120" s="8"/>
      <c r="T120" s="8"/>
    </row>
    <row r="121" spans="2:20" ht="15">
      <c r="B121" s="7" t="s">
        <v>206</v>
      </c>
      <c r="C121" s="55" t="s">
        <v>154</v>
      </c>
      <c r="D121" s="19">
        <v>0</v>
      </c>
      <c r="E121" s="19">
        <v>0</v>
      </c>
      <c r="F121" s="19">
        <v>0</v>
      </c>
      <c r="G121" s="19">
        <v>0</v>
      </c>
      <c r="H121" s="19">
        <v>0</v>
      </c>
      <c r="I121" s="19">
        <v>0</v>
      </c>
      <c r="J121" s="19">
        <v>0</v>
      </c>
      <c r="K121" s="19">
        <v>0</v>
      </c>
      <c r="L121" s="19">
        <v>0</v>
      </c>
      <c r="M121" s="19">
        <v>0</v>
      </c>
      <c r="N121" s="8"/>
      <c r="O121" s="8"/>
      <c r="P121" s="8"/>
      <c r="Q121" s="8"/>
      <c r="R121" s="8"/>
      <c r="S121" s="8"/>
      <c r="T121" s="8"/>
    </row>
    <row r="122" spans="2:20" ht="15">
      <c r="B122" s="7" t="s">
        <v>209</v>
      </c>
      <c r="C122" s="55" t="s">
        <v>126</v>
      </c>
      <c r="D122" s="19">
        <v>0</v>
      </c>
      <c r="E122" s="19">
        <v>0</v>
      </c>
      <c r="F122" s="19">
        <v>0</v>
      </c>
      <c r="G122" s="19">
        <v>0</v>
      </c>
      <c r="H122" s="19">
        <v>0</v>
      </c>
      <c r="I122" s="19">
        <v>0</v>
      </c>
      <c r="J122" s="19">
        <v>0</v>
      </c>
      <c r="K122" s="19">
        <v>0</v>
      </c>
      <c r="L122" s="19">
        <v>0</v>
      </c>
      <c r="M122" s="19">
        <v>0</v>
      </c>
      <c r="N122" s="8"/>
      <c r="O122" s="8"/>
      <c r="P122" s="8"/>
      <c r="Q122" s="8"/>
      <c r="R122" s="8"/>
      <c r="S122" s="8"/>
      <c r="T122" s="8"/>
    </row>
    <row r="123" spans="2:13" ht="15">
      <c r="B123" s="7" t="s">
        <v>210</v>
      </c>
      <c r="C123" s="55" t="s">
        <v>126</v>
      </c>
      <c r="D123" s="19">
        <v>0</v>
      </c>
      <c r="E123" s="19">
        <v>0</v>
      </c>
      <c r="F123" s="19">
        <v>0</v>
      </c>
      <c r="G123" s="19">
        <v>0</v>
      </c>
      <c r="H123" s="19">
        <v>0</v>
      </c>
      <c r="I123" s="19">
        <v>0</v>
      </c>
      <c r="J123" s="19">
        <v>0</v>
      </c>
      <c r="K123" s="19">
        <v>0</v>
      </c>
      <c r="L123" s="19">
        <v>0</v>
      </c>
      <c r="M123" s="19">
        <v>0</v>
      </c>
    </row>
    <row r="124" spans="4:6" ht="15">
      <c r="D124" s="11"/>
      <c r="E124" s="5"/>
      <c r="F124" s="16"/>
    </row>
    <row r="125" spans="1:6" s="72" customFormat="1" ht="21.75" customHeight="1">
      <c r="A125" s="67" t="s">
        <v>200</v>
      </c>
      <c r="B125" s="68"/>
      <c r="C125" s="69"/>
      <c r="D125" s="68"/>
      <c r="E125" s="70"/>
      <c r="F125" s="71" t="s">
        <v>59</v>
      </c>
    </row>
    <row r="126" ht="15">
      <c r="D126" s="12"/>
    </row>
    <row r="127" spans="1:4" ht="15">
      <c r="A127" s="32" t="s">
        <v>162</v>
      </c>
      <c r="D127" s="12"/>
    </row>
    <row r="128" ht="15">
      <c r="D128" s="12"/>
    </row>
    <row r="129" spans="1:6" ht="15">
      <c r="A129" s="5" t="s">
        <v>45</v>
      </c>
      <c r="B129" s="7" t="s">
        <v>47</v>
      </c>
      <c r="C129" s="55" t="s">
        <v>127</v>
      </c>
      <c r="D129" s="53"/>
      <c r="E129" s="47"/>
      <c r="F129" s="37" t="s">
        <v>66</v>
      </c>
    </row>
    <row r="130" spans="2:6" ht="15">
      <c r="B130" s="8" t="s">
        <v>48</v>
      </c>
      <c r="C130" s="57" t="s">
        <v>124</v>
      </c>
      <c r="D130" s="54"/>
      <c r="E130" s="48"/>
      <c r="F130" s="37" t="s">
        <v>73</v>
      </c>
    </row>
    <row r="131" spans="1:6" ht="15">
      <c r="A131" s="2"/>
      <c r="B131" s="7" t="s">
        <v>46</v>
      </c>
      <c r="C131" s="55" t="s">
        <v>124</v>
      </c>
      <c r="D131" s="53"/>
      <c r="E131" s="47"/>
      <c r="F131" s="16" t="s">
        <v>65</v>
      </c>
    </row>
    <row r="132" spans="1:6" ht="15">
      <c r="A132" s="10" t="s">
        <v>67</v>
      </c>
      <c r="B132" s="2"/>
      <c r="C132" s="57"/>
      <c r="D132" s="13"/>
      <c r="E132" s="11"/>
      <c r="F132" s="16"/>
    </row>
    <row r="133" spans="1:6" ht="15">
      <c r="A133" s="5" t="s">
        <v>103</v>
      </c>
      <c r="B133" s="7" t="s">
        <v>104</v>
      </c>
      <c r="C133" s="55" t="s">
        <v>154</v>
      </c>
      <c r="D133" s="28"/>
      <c r="E133" s="49"/>
      <c r="F133" s="16" t="s">
        <v>107</v>
      </c>
    </row>
    <row r="134" spans="2:6" ht="15">
      <c r="B134" s="7" t="s">
        <v>105</v>
      </c>
      <c r="C134" s="55" t="s">
        <v>154</v>
      </c>
      <c r="D134" s="28"/>
      <c r="E134" s="49"/>
      <c r="F134" s="16" t="s">
        <v>108</v>
      </c>
    </row>
    <row r="135" spans="2:6" ht="15">
      <c r="B135" s="7" t="s">
        <v>34</v>
      </c>
      <c r="C135" s="55" t="s">
        <v>154</v>
      </c>
      <c r="D135" s="28"/>
      <c r="E135" s="49"/>
      <c r="F135" s="16" t="s">
        <v>36</v>
      </c>
    </row>
    <row r="136" spans="2:6" ht="15">
      <c r="B136" s="14" t="s">
        <v>19</v>
      </c>
      <c r="C136" s="55" t="s">
        <v>154</v>
      </c>
      <c r="D136" s="30"/>
      <c r="E136" s="50"/>
      <c r="F136" s="16" t="s">
        <v>33</v>
      </c>
    </row>
    <row r="137" spans="1:6" ht="15">
      <c r="A137" s="5" t="s">
        <v>10</v>
      </c>
      <c r="B137" s="7" t="s">
        <v>20</v>
      </c>
      <c r="C137" s="55" t="s">
        <v>154</v>
      </c>
      <c r="D137" s="28"/>
      <c r="E137" s="49"/>
      <c r="F137" s="16" t="s">
        <v>37</v>
      </c>
    </row>
    <row r="138" spans="2:6" ht="15">
      <c r="B138" s="7" t="s">
        <v>18</v>
      </c>
      <c r="C138" s="55" t="s">
        <v>154</v>
      </c>
      <c r="D138" s="30"/>
      <c r="E138" s="50"/>
      <c r="F138" s="16" t="s">
        <v>33</v>
      </c>
    </row>
    <row r="139" spans="1:6" ht="15">
      <c r="A139" s="5" t="s">
        <v>98</v>
      </c>
      <c r="B139" s="7" t="s">
        <v>101</v>
      </c>
      <c r="C139" s="55" t="s">
        <v>154</v>
      </c>
      <c r="D139" s="28"/>
      <c r="E139" s="49"/>
      <c r="F139" s="62" t="s">
        <v>102</v>
      </c>
    </row>
    <row r="140" spans="2:6" ht="15">
      <c r="B140" s="7" t="s">
        <v>99</v>
      </c>
      <c r="C140" s="55" t="s">
        <v>154</v>
      </c>
      <c r="D140" s="28"/>
      <c r="E140" s="49"/>
      <c r="F140" s="16" t="s">
        <v>119</v>
      </c>
    </row>
    <row r="141" spans="1:6" ht="15">
      <c r="A141" s="5" t="s">
        <v>106</v>
      </c>
      <c r="B141" s="7" t="s">
        <v>100</v>
      </c>
      <c r="C141" s="55" t="s">
        <v>154</v>
      </c>
      <c r="D141" s="30"/>
      <c r="E141" s="50"/>
      <c r="F141" s="16" t="s">
        <v>120</v>
      </c>
    </row>
    <row r="142" spans="2:6" ht="15">
      <c r="B142" s="7" t="s">
        <v>16</v>
      </c>
      <c r="C142" s="55" t="s">
        <v>154</v>
      </c>
      <c r="D142" s="28"/>
      <c r="E142" s="49"/>
      <c r="F142" s="16" t="s">
        <v>109</v>
      </c>
    </row>
    <row r="143" spans="1:6" ht="15">
      <c r="A143" s="4" t="s">
        <v>74</v>
      </c>
      <c r="C143" s="55" t="s">
        <v>130</v>
      </c>
      <c r="D143" s="27">
        <f>+D133+D134+D135-D136+D137-D138+D139-D140+D141+D142</f>
        <v>0</v>
      </c>
      <c r="E143" s="51"/>
      <c r="F143" s="16" t="s">
        <v>74</v>
      </c>
    </row>
    <row r="144" spans="2:6" ht="15">
      <c r="B144" s="15"/>
      <c r="C144" s="61"/>
      <c r="D144" s="12"/>
      <c r="E144" s="6"/>
      <c r="F144" s="16"/>
    </row>
    <row r="145" spans="1:6" s="8" customFormat="1" ht="15">
      <c r="A145" s="10" t="s">
        <v>68</v>
      </c>
      <c r="B145" s="2"/>
      <c r="C145" s="57"/>
      <c r="D145" s="13"/>
      <c r="E145" s="2"/>
      <c r="F145" s="37"/>
    </row>
    <row r="146" spans="1:6" s="8" customFormat="1" ht="15">
      <c r="A146" s="2" t="s">
        <v>14</v>
      </c>
      <c r="B146" s="8" t="s">
        <v>87</v>
      </c>
      <c r="C146" s="55" t="s">
        <v>154</v>
      </c>
      <c r="D146" s="28"/>
      <c r="E146" s="49"/>
      <c r="F146" s="37" t="s">
        <v>94</v>
      </c>
    </row>
    <row r="147" spans="2:6" ht="15">
      <c r="B147" s="7" t="s">
        <v>89</v>
      </c>
      <c r="C147" s="55" t="s">
        <v>154</v>
      </c>
      <c r="D147" s="28"/>
      <c r="E147" s="49"/>
      <c r="F147" s="16" t="s">
        <v>95</v>
      </c>
    </row>
    <row r="148" spans="2:6" ht="15">
      <c r="B148" s="8" t="s">
        <v>88</v>
      </c>
      <c r="C148" s="55" t="s">
        <v>154</v>
      </c>
      <c r="D148" s="28"/>
      <c r="E148" s="49"/>
      <c r="F148" s="16" t="s">
        <v>51</v>
      </c>
    </row>
    <row r="149" spans="2:6" ht="15">
      <c r="B149" s="2" t="s">
        <v>15</v>
      </c>
      <c r="C149" s="55" t="s">
        <v>154</v>
      </c>
      <c r="D149" s="28"/>
      <c r="E149" s="49"/>
      <c r="F149" s="16" t="s">
        <v>90</v>
      </c>
    </row>
    <row r="150" spans="2:6" ht="15">
      <c r="B150" s="7" t="s">
        <v>16</v>
      </c>
      <c r="C150" s="55" t="s">
        <v>154</v>
      </c>
      <c r="D150" s="28"/>
      <c r="E150" s="49"/>
      <c r="F150" s="16"/>
    </row>
    <row r="151" spans="2:6" ht="15">
      <c r="B151" s="4" t="s">
        <v>69</v>
      </c>
      <c r="C151" s="55" t="s">
        <v>130</v>
      </c>
      <c r="D151" s="27">
        <f>D146+D147+D148+D149+D150</f>
        <v>0</v>
      </c>
      <c r="E151" s="51"/>
      <c r="F151" s="16"/>
    </row>
    <row r="152" spans="2:6" ht="15">
      <c r="B152" s="7"/>
      <c r="D152" s="13"/>
      <c r="E152" s="6"/>
      <c r="F152" s="16"/>
    </row>
    <row r="153" spans="1:6" ht="15">
      <c r="A153" s="5" t="s">
        <v>13</v>
      </c>
      <c r="B153" s="7" t="s">
        <v>35</v>
      </c>
      <c r="C153" s="55" t="s">
        <v>154</v>
      </c>
      <c r="D153" s="28"/>
      <c r="E153" s="49"/>
      <c r="F153" s="16" t="s">
        <v>25</v>
      </c>
    </row>
    <row r="154" spans="2:6" ht="15">
      <c r="B154" s="7" t="s">
        <v>17</v>
      </c>
      <c r="C154" s="55" t="s">
        <v>154</v>
      </c>
      <c r="D154" s="28"/>
      <c r="E154" s="49"/>
      <c r="F154" s="16" t="s">
        <v>26</v>
      </c>
    </row>
    <row r="155" spans="2:6" ht="15">
      <c r="B155" s="7" t="s">
        <v>22</v>
      </c>
      <c r="C155" s="55" t="s">
        <v>154</v>
      </c>
      <c r="D155" s="28"/>
      <c r="E155" s="49"/>
      <c r="F155" s="37" t="s">
        <v>38</v>
      </c>
    </row>
    <row r="156" spans="2:6" ht="15">
      <c r="B156" s="7" t="s">
        <v>96</v>
      </c>
      <c r="C156" s="55" t="s">
        <v>154</v>
      </c>
      <c r="D156" s="28"/>
      <c r="E156" s="49"/>
      <c r="F156" s="37" t="s">
        <v>97</v>
      </c>
    </row>
    <row r="157" spans="2:6" ht="15">
      <c r="B157" s="7" t="s">
        <v>32</v>
      </c>
      <c r="C157" s="55" t="s">
        <v>154</v>
      </c>
      <c r="D157" s="28"/>
      <c r="E157" s="49"/>
      <c r="F157" s="37" t="s">
        <v>24</v>
      </c>
    </row>
    <row r="158" spans="2:6" ht="15">
      <c r="B158" s="7" t="s">
        <v>16</v>
      </c>
      <c r="C158" s="55" t="s">
        <v>154</v>
      </c>
      <c r="D158" s="28"/>
      <c r="E158" s="49"/>
      <c r="F158" s="37"/>
    </row>
    <row r="159" spans="2:6" ht="15">
      <c r="B159" s="4" t="s">
        <v>69</v>
      </c>
      <c r="C159" s="55" t="s">
        <v>130</v>
      </c>
      <c r="D159" s="27">
        <f>D153+D154+D155+D156+D157+D158</f>
        <v>0</v>
      </c>
      <c r="E159" s="51"/>
      <c r="F159" s="16"/>
    </row>
    <row r="160" spans="2:6" ht="15">
      <c r="B160" s="7"/>
      <c r="D160" s="17"/>
      <c r="E160" s="6"/>
      <c r="F160" s="16"/>
    </row>
    <row r="161" spans="1:6" ht="15">
      <c r="A161" s="2" t="str">
        <f>+A91</f>
        <v>Personeel en org.</v>
      </c>
      <c r="B161" s="7" t="s">
        <v>27</v>
      </c>
      <c r="C161" s="55" t="s">
        <v>154</v>
      </c>
      <c r="D161" s="28"/>
      <c r="E161" s="49"/>
      <c r="F161" s="16" t="s">
        <v>28</v>
      </c>
    </row>
    <row r="162" spans="1:6" ht="15">
      <c r="A162" s="2"/>
      <c r="B162" s="7" t="s">
        <v>21</v>
      </c>
      <c r="C162" s="55" t="s">
        <v>154</v>
      </c>
      <c r="D162" s="28"/>
      <c r="E162" s="49"/>
      <c r="F162" s="16" t="s">
        <v>39</v>
      </c>
    </row>
    <row r="163" spans="1:6" ht="15">
      <c r="A163" s="2"/>
      <c r="B163" s="7" t="s">
        <v>30</v>
      </c>
      <c r="C163" s="55" t="s">
        <v>154</v>
      </c>
      <c r="D163" s="28"/>
      <c r="E163" s="49"/>
      <c r="F163" s="16" t="s">
        <v>29</v>
      </c>
    </row>
    <row r="164" spans="1:6" ht="15">
      <c r="A164" s="2"/>
      <c r="B164" s="7" t="s">
        <v>23</v>
      </c>
      <c r="C164" s="55" t="s">
        <v>154</v>
      </c>
      <c r="D164" s="28"/>
      <c r="E164" s="49"/>
      <c r="F164" s="16" t="s">
        <v>31</v>
      </c>
    </row>
    <row r="165" spans="1:6" ht="15">
      <c r="A165" s="2"/>
      <c r="B165" s="7" t="s">
        <v>118</v>
      </c>
      <c r="C165" s="55" t="s">
        <v>154</v>
      </c>
      <c r="D165" s="28"/>
      <c r="E165" s="49"/>
      <c r="F165" s="16" t="s">
        <v>40</v>
      </c>
    </row>
    <row r="166" spans="1:6" ht="15">
      <c r="A166" s="2"/>
      <c r="B166" s="7" t="s">
        <v>50</v>
      </c>
      <c r="C166" s="55" t="s">
        <v>154</v>
      </c>
      <c r="D166" s="28"/>
      <c r="E166" s="49"/>
      <c r="F166" s="16" t="s">
        <v>44</v>
      </c>
    </row>
    <row r="167" spans="1:6" ht="15">
      <c r="A167" s="2"/>
      <c r="B167" s="2" t="s">
        <v>16</v>
      </c>
      <c r="C167" s="55" t="s">
        <v>154</v>
      </c>
      <c r="D167" s="28"/>
      <c r="E167" s="49"/>
      <c r="F167" s="16"/>
    </row>
    <row r="168" spans="2:6" ht="15">
      <c r="B168" s="4" t="s">
        <v>69</v>
      </c>
      <c r="C168" s="55" t="s">
        <v>130</v>
      </c>
      <c r="D168" s="27">
        <f>D161+D162+D164+D163+D165+D166+D167</f>
        <v>0</v>
      </c>
      <c r="E168" s="51"/>
      <c r="F168" s="16"/>
    </row>
    <row r="169" spans="1:6" ht="15">
      <c r="A169" s="2"/>
      <c r="B169" s="2"/>
      <c r="D169" s="13"/>
      <c r="E169" s="18"/>
      <c r="F169" s="37"/>
    </row>
    <row r="170" spans="1:6" s="8" customFormat="1" ht="15">
      <c r="A170" s="4" t="s">
        <v>70</v>
      </c>
      <c r="B170" s="16"/>
      <c r="C170" s="55" t="s">
        <v>130</v>
      </c>
      <c r="D170" s="27">
        <f>D151+D159+D168</f>
        <v>0</v>
      </c>
      <c r="E170" s="51"/>
      <c r="F170" s="15"/>
    </row>
    <row r="171" spans="4:6" ht="15">
      <c r="D171" s="12"/>
      <c r="E171" s="11"/>
      <c r="F171" s="16"/>
    </row>
    <row r="172" spans="1:6" ht="15.75">
      <c r="A172" s="76" t="s">
        <v>71</v>
      </c>
      <c r="B172" s="26"/>
      <c r="C172" s="55" t="s">
        <v>130</v>
      </c>
      <c r="D172" s="29">
        <f>D143-D170</f>
        <v>0</v>
      </c>
      <c r="E172" s="52"/>
      <c r="F172" s="16" t="s">
        <v>49</v>
      </c>
    </row>
    <row r="173" spans="4:6" ht="15">
      <c r="D173" s="12"/>
      <c r="E173" s="11"/>
      <c r="F173" s="65"/>
    </row>
    <row r="174" spans="4:6" ht="15">
      <c r="D174" s="12"/>
      <c r="E174" s="11"/>
      <c r="F174" s="65"/>
    </row>
  </sheetData>
  <sheetProtection selectLockedCells="1" selectUnlockedCells="1"/>
  <mergeCells count="21">
    <mergeCell ref="D37:E37"/>
    <mergeCell ref="D11:E11"/>
    <mergeCell ref="D12:E12"/>
    <mergeCell ref="D13:E13"/>
    <mergeCell ref="D17:E24"/>
    <mergeCell ref="D35:E35"/>
    <mergeCell ref="D28:E33"/>
    <mergeCell ref="D44:E44"/>
    <mergeCell ref="D45:E45"/>
    <mergeCell ref="A47:E47"/>
    <mergeCell ref="D39:E39"/>
    <mergeCell ref="D40:E40"/>
    <mergeCell ref="D41:E41"/>
    <mergeCell ref="D42:E42"/>
    <mergeCell ref="A3:G5"/>
    <mergeCell ref="A35:B35"/>
    <mergeCell ref="A7:E7"/>
    <mergeCell ref="A11:A13"/>
    <mergeCell ref="D15:E15"/>
    <mergeCell ref="D26:E26"/>
    <mergeCell ref="D27:E27"/>
  </mergeCells>
  <dataValidations count="16">
    <dataValidation type="list" allowBlank="1" showInputMessage="1" showErrorMessage="1" sqref="D131:E131">
      <formula1>"Inclusief,Exclusief"</formula1>
    </dataValidation>
    <dataValidation type="list" allowBlank="1" showInputMessage="1" showErrorMessage="1" sqref="D130">
      <formula1>"jaarekening, begroting, anders"</formula1>
    </dataValidation>
    <dataValidation type="list" allowBlank="1" showInputMessage="1" showErrorMessage="1" sqref="D91">
      <formula1>"aparte stichting, onderdeel gemeente, onderdeel instelling, onderdeel commercieel bedrijf"</formula1>
    </dataValidation>
    <dataValidation type="list" allowBlank="1" showInputMessage="1" showErrorMessage="1" sqref="D80">
      <formula1>"alleen professionals, alleen vrijwilligers/stagiairs, mix"</formula1>
    </dataValidation>
    <dataValidation type="list" allowBlank="1" showInputMessage="1" showErrorMessage="1" sqref="D86">
      <formula1>"professionals, vrijwilligers/stagiairs, mix"</formula1>
    </dataValidation>
    <dataValidation type="list" allowBlank="1" showInputMessage="1" showErrorMessage="1" sqref="D87">
      <formula1>"passief, interactief, niet"</formula1>
    </dataValidation>
    <dataValidation type="list" allowBlank="1" showInputMessage="1" showErrorMessage="1" sqref="D77">
      <formula1>"Markant (opvallend),Gewoon,Onopvallend"</formula1>
    </dataValidation>
    <dataValidation type="list" allowBlank="1" showInputMessage="1" showErrorMessage="1" sqref="D78">
      <formula1>"Goed onderhouden/nieuw, Matig onderhouden, Slecht onderhouden"</formula1>
    </dataValidation>
    <dataValidation type="list" allowBlank="1" showInputMessage="1" showErrorMessage="1" sqref="D76">
      <formula1>"1,2,3,4,5,&gt;5"</formula1>
    </dataValidation>
    <dataValidation type="list" allowBlank="1" showInputMessage="1" showErrorMessage="1" sqref="D71:E71">
      <formula1>"In stadskern,In dorpskern,Centraal in wijk,Rand van wijk/stad/dorp"</formula1>
    </dataValidation>
    <dataValidation type="list" allowBlank="1" showInputMessage="1" showErrorMessage="1" sqref="D73:E73">
      <formula1>"Ruim voldoende en onbetaald,Ruim voldoende en betaald,voldoende en onbetaald,voldoende en betaald,onvoldoende en onbetaald,onvoldoende en betaald"</formula1>
    </dataValidation>
    <dataValidation type="list" allowBlank="1" showInputMessage="1" showErrorMessage="1" sqref="D72:E72">
      <formula1>"Goed,Matig,Slecht"</formula1>
    </dataValidation>
    <dataValidation type="list" allowBlank="1" showInputMessage="1" showErrorMessage="1" sqref="D53:D69">
      <formula1>"geen, door exploitant, door derde"</formula1>
    </dataValidation>
    <dataValidation errorStyle="information" type="list" showInputMessage="1" showErrorMessage="1" errorTitle="Foutmelding" error="In deze cel kan alleen gekozen voor één van de opties uit de lijst. Ga op het vakje staan, klik op de pijl aan de rechterkant en klik één van de opties aan. " sqref="D15:E15">
      <formula1>"Onderwijs,Kinderopvang,Zorg en Welzijn, Kunst en Cultuur, Sport, Bedrijvigheid (commercieel), Horeca, Anders, Multifunctioneel"</formula1>
    </dataValidation>
    <dataValidation type="list" allowBlank="1" showInputMessage="1" showErrorMessage="1" sqref="D81">
      <formula1>"Alleen dranken, Kleine kaart, Uitgebreide kaart"</formula1>
    </dataValidation>
    <dataValidation type="list" allowBlank="1" showInputMessage="1" showErrorMessage="1" sqref="D92">
      <formula1>"lager beroepsonderwijs, middelbaar beroepsonderwijs, hoger beroepsonderwijs, universiteit, anders"</formula1>
    </dataValidation>
  </dataValidations>
  <printOptions/>
  <pageMargins left="0.7086614173228347" right="0.7086614173228347" top="0.7480314960629921" bottom="0.35433070866141736" header="0.5118110236220472" footer="0.31496062992125984"/>
  <pageSetup fitToHeight="0" fitToWidth="1" horizontalDpi="300" verticalDpi="300" orientation="landscape" paperSize="9" scale="63" r:id="rId4"/>
  <rowBreaks count="3" manualBreakCount="3">
    <brk id="46" max="255" man="1"/>
    <brk id="98" max="255" man="1"/>
    <brk id="12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van Leent</dc:creator>
  <cp:keywords/>
  <dc:description/>
  <cp:lastModifiedBy>Windows-gebruiker</cp:lastModifiedBy>
  <cp:lastPrinted>2011-05-02T08:19:39Z</cp:lastPrinted>
  <dcterms:created xsi:type="dcterms:W3CDTF">2011-01-04T18:14:53Z</dcterms:created>
  <dcterms:modified xsi:type="dcterms:W3CDTF">2011-05-03T14:25:29Z</dcterms:modified>
  <cp:category/>
  <cp:version/>
  <cp:contentType/>
  <cp:contentStatus/>
</cp:coreProperties>
</file>